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2025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K3" i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G3" i="1"/>
  <c r="G14" i="1" s="1"/>
  <c r="F3" i="1"/>
  <c r="F14" i="1" s="1"/>
  <c r="E14" i="1"/>
  <c r="D3" i="1"/>
  <c r="D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<sst xmlns="http://schemas.openxmlformats.org/spreadsheetml/2006/main" count="23" uniqueCount="23">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</sst>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E14" sqref="E14"/>
    </sheetView>
  </sheetViews>
  <sheetFormatPr baseColWidth="10" defaultRowHeight="15" x14ac:dyDescent="0.25"/>
  <cols>
    <col min="1" max="13" width="15.7109375" customWidth="1"/>
    <col min="14" max="14" width="18.28515625" customWidth="1"/>
  </cols>
  <sheetData>
    <row r="1" spans="1:14" ht="28.5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27" x14ac:dyDescent="0.25">
      <c r="A3" s="3" t="s">
        <v>12</v>
      </c>
      <c r="B3" s="4">
        <f t="shared" ref="B3:K3" si="0">B4+B5</f>
        <v>38961122.18</v>
      </c>
      <c r="C3" s="4">
        <f t="shared" si="0"/>
        <v>46653273.109999999</v>
      </c>
      <c r="D3" s="4">
        <f t="shared" si="0"/>
        <v>49037539.07</v>
      </c>
      <c r="E3" s="4"/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134651934.36000001</v>
      </c>
    </row>
    <row r="4" spans="1:14" ht="22.5" x14ac:dyDescent="0.25">
      <c r="A4" s="5" t="s">
        <v>13</v>
      </c>
      <c r="B4" s="6">
        <v>12644365.029999999</v>
      </c>
      <c r="C4" s="6">
        <v>21818668.800000001</v>
      </c>
      <c r="D4" s="6">
        <v>14367671</v>
      </c>
      <c r="E4" s="6"/>
      <c r="F4" s="6"/>
      <c r="G4" s="6"/>
      <c r="H4" s="6"/>
      <c r="I4" s="6"/>
      <c r="J4" s="6"/>
      <c r="K4" s="6"/>
      <c r="L4" s="6"/>
      <c r="M4" s="6"/>
      <c r="N4" s="7">
        <f>SUM(B4:M4)</f>
        <v>48830704.829999998</v>
      </c>
    </row>
    <row r="5" spans="1:14" ht="22.5" x14ac:dyDescent="0.25">
      <c r="A5" s="8" t="s">
        <v>14</v>
      </c>
      <c r="B5" s="9">
        <v>26316757.149999999</v>
      </c>
      <c r="C5" s="9">
        <v>24834604.309999999</v>
      </c>
      <c r="D5" s="9">
        <v>34669868.07</v>
      </c>
      <c r="E5" s="9"/>
      <c r="F5" s="9"/>
      <c r="G5" s="9"/>
      <c r="H5" s="9"/>
      <c r="I5" s="9"/>
      <c r="J5" s="9"/>
      <c r="K5" s="9"/>
      <c r="L5" s="9"/>
      <c r="M5" s="9"/>
      <c r="N5" s="7">
        <f>SUM(B5:M5)</f>
        <v>85821229.530000001</v>
      </c>
    </row>
    <row r="6" spans="1:14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ht="22.5" x14ac:dyDescent="0.25">
      <c r="A7" s="15" t="s">
        <v>15</v>
      </c>
      <c r="B7" s="9">
        <v>7975676.4299999997</v>
      </c>
      <c r="C7" s="9">
        <v>3163090.76</v>
      </c>
      <c r="D7" s="9">
        <v>4349782.7</v>
      </c>
      <c r="E7" s="9"/>
      <c r="F7" s="9"/>
      <c r="G7" s="9"/>
      <c r="H7" s="9"/>
      <c r="I7" s="9"/>
      <c r="J7" s="16"/>
      <c r="K7" s="17"/>
      <c r="L7" s="9"/>
      <c r="M7" s="9"/>
      <c r="N7" s="7">
        <f>SUM(B7:M7)</f>
        <v>15488549.890000001</v>
      </c>
    </row>
    <row r="8" spans="1:14" x14ac:dyDescent="0.25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2.5" x14ac:dyDescent="0.25">
      <c r="A9" s="8" t="s">
        <v>16</v>
      </c>
      <c r="B9" s="18">
        <v>19281939.460000001</v>
      </c>
      <c r="C9" s="18">
        <v>19281939.460000001</v>
      </c>
      <c r="D9" s="18">
        <v>19281939.460000001</v>
      </c>
      <c r="E9" s="18"/>
      <c r="F9" s="18"/>
      <c r="G9" s="18"/>
      <c r="H9" s="18"/>
      <c r="I9" s="18"/>
      <c r="J9" s="18"/>
      <c r="K9" s="18"/>
      <c r="L9" s="18"/>
      <c r="M9" s="18"/>
      <c r="N9" s="7">
        <f>SUM(B9:M9)</f>
        <v>57845818.380000003</v>
      </c>
    </row>
    <row r="10" spans="1:14" ht="33.75" x14ac:dyDescent="0.25">
      <c r="A10" s="8" t="s">
        <v>17</v>
      </c>
      <c r="B10" s="18">
        <v>0</v>
      </c>
      <c r="C10" s="18">
        <v>11097576.91</v>
      </c>
      <c r="D10" s="18">
        <f>5065274.01+40640.11</f>
        <v>5105914.12</v>
      </c>
      <c r="E10" s="18"/>
      <c r="F10" s="18"/>
      <c r="G10" s="18"/>
      <c r="H10" s="18"/>
      <c r="I10" s="18"/>
      <c r="J10" s="16"/>
      <c r="K10" s="18"/>
      <c r="L10" s="18"/>
      <c r="M10" s="18"/>
      <c r="N10" s="7">
        <f>SUM(B10:M10)</f>
        <v>16203491.030000001</v>
      </c>
    </row>
    <row r="11" spans="1:14" x14ac:dyDescent="0.25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25">
      <c r="A12" s="8" t="s">
        <v>18</v>
      </c>
      <c r="B12" s="18">
        <v>1447400</v>
      </c>
      <c r="C12" s="18">
        <v>1543400</v>
      </c>
      <c r="D12" s="9">
        <v>1636900</v>
      </c>
      <c r="E12" s="18"/>
      <c r="F12" s="18"/>
      <c r="G12" s="18"/>
      <c r="H12" s="18"/>
      <c r="I12" s="18"/>
      <c r="J12" s="17"/>
      <c r="K12" s="17"/>
      <c r="L12" s="17"/>
      <c r="M12" s="17"/>
      <c r="N12" s="7">
        <f>SUM(B12:M12)</f>
        <v>4627700</v>
      </c>
    </row>
    <row r="13" spans="1:14" x14ac:dyDescent="0.25">
      <c r="A13" s="8" t="s">
        <v>19</v>
      </c>
      <c r="B13" s="18">
        <v>83339911.519999996</v>
      </c>
      <c r="C13" s="18">
        <v>68160813.120000005</v>
      </c>
      <c r="D13" s="18">
        <v>31176905.359999999</v>
      </c>
      <c r="E13" s="18"/>
      <c r="F13" s="18"/>
      <c r="G13" s="18"/>
      <c r="H13" s="18"/>
      <c r="I13" s="18"/>
      <c r="J13" s="17"/>
      <c r="K13" s="17"/>
      <c r="L13" s="17"/>
      <c r="M13" s="17"/>
      <c r="N13" s="7">
        <f>SUM(B13:M13)</f>
        <v>182677630</v>
      </c>
    </row>
    <row r="14" spans="1:14" x14ac:dyDescent="0.25">
      <c r="A14" s="20" t="s">
        <v>20</v>
      </c>
      <c r="B14" s="21">
        <f>SUM(B7:B13)+B3</f>
        <v>151006049.59</v>
      </c>
      <c r="C14" s="21">
        <f t="shared" ref="C14:M14" si="1">SUM(C7:C13)+C3</f>
        <v>149900093.36000001</v>
      </c>
      <c r="D14" s="21">
        <f t="shared" si="1"/>
        <v>110588980.71000001</v>
      </c>
      <c r="E14" s="21">
        <f t="shared" si="1"/>
        <v>0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411495123.66000009</v>
      </c>
    </row>
    <row r="15" spans="1:14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411495123.65999997</v>
      </c>
    </row>
    <row r="22" spans="7:7" x14ac:dyDescent="0.25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Transparencia</cp:lastModifiedBy>
  <cp:lastPrinted>2023-02-07T20:26:37Z</cp:lastPrinted>
  <dcterms:created xsi:type="dcterms:W3CDTF">2022-02-10T19:09:15Z</dcterms:created>
  <dcterms:modified xsi:type="dcterms:W3CDTF">2025-05-16T17:57:35Z</dcterms:modified>
</cp:coreProperties>
</file>