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Claudia Roman\El Salto\SIMAPES\"/>
    </mc:Choice>
  </mc:AlternateContent>
  <xr:revisionPtr revIDLastSave="0" documentId="13_ncr:1_{9AF54648-D9ED-4272-A45F-5D1A6BFD2307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Cabecera" sheetId="1" r:id="rId1"/>
    <sheet name="Verde" sheetId="2" r:id="rId2"/>
    <sheet name="Castillo" sheetId="3" r:id="rId3"/>
    <sheet name="Las Pintitas" sheetId="7" r:id="rId4"/>
    <sheet name="El Quince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0" i="7" l="1"/>
  <c r="O50" i="7"/>
  <c r="N50" i="7"/>
  <c r="K50" i="7"/>
  <c r="J50" i="7"/>
  <c r="I50" i="7"/>
  <c r="G50" i="7"/>
  <c r="D50" i="7"/>
  <c r="C50" i="7"/>
  <c r="U49" i="7"/>
  <c r="U48" i="7"/>
  <c r="U50" i="7" s="1"/>
  <c r="U47" i="7"/>
  <c r="U46" i="7"/>
  <c r="T45" i="7"/>
  <c r="T50" i="7" s="1"/>
  <c r="S45" i="7"/>
  <c r="S50" i="7" s="1"/>
  <c r="R45" i="7"/>
  <c r="R50" i="7" s="1"/>
  <c r="Q45" i="7"/>
  <c r="Q50" i="7" s="1"/>
  <c r="P45" i="7"/>
  <c r="O45" i="7"/>
  <c r="N45" i="7"/>
  <c r="M45" i="7"/>
  <c r="M50" i="7" s="1"/>
  <c r="L45" i="7"/>
  <c r="L50" i="7" s="1"/>
  <c r="K45" i="7"/>
  <c r="J45" i="7"/>
  <c r="I45" i="7"/>
  <c r="H45" i="7"/>
  <c r="G45" i="7"/>
  <c r="F45" i="7"/>
  <c r="F50" i="7" s="1"/>
  <c r="E45" i="7"/>
  <c r="E50" i="7" s="1"/>
  <c r="D45" i="7"/>
  <c r="C45" i="7"/>
  <c r="U44" i="7"/>
  <c r="U43" i="7"/>
  <c r="U42" i="7"/>
  <c r="U41" i="7"/>
  <c r="U40" i="7"/>
  <c r="U39" i="7"/>
  <c r="U45" i="7" s="1"/>
  <c r="U38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U36" i="7"/>
  <c r="U35" i="7"/>
  <c r="U34" i="7"/>
  <c r="U33" i="7"/>
  <c r="U32" i="7"/>
  <c r="U31" i="7"/>
  <c r="U37" i="7" s="1"/>
  <c r="U30" i="7"/>
  <c r="U28" i="7"/>
  <c r="U27" i="7"/>
  <c r="U26" i="7"/>
  <c r="U25" i="7"/>
  <c r="U24" i="7"/>
  <c r="U23" i="7"/>
  <c r="U22" i="7"/>
  <c r="T21" i="7"/>
  <c r="S21" i="7"/>
  <c r="R21" i="7"/>
  <c r="R29" i="7" s="1"/>
  <c r="Q21" i="7"/>
  <c r="Q29" i="7" s="1"/>
  <c r="P21" i="7"/>
  <c r="P29" i="7" s="1"/>
  <c r="O21" i="7"/>
  <c r="N21" i="7"/>
  <c r="M21" i="7"/>
  <c r="L21" i="7"/>
  <c r="K21" i="7"/>
  <c r="J21" i="7"/>
  <c r="I21" i="7"/>
  <c r="H21" i="7"/>
  <c r="G21" i="7"/>
  <c r="F21" i="7"/>
  <c r="F29" i="7" s="1"/>
  <c r="E21" i="7"/>
  <c r="D21" i="7"/>
  <c r="C21" i="7"/>
  <c r="U20" i="7"/>
  <c r="U19" i="7"/>
  <c r="U18" i="7"/>
  <c r="U17" i="7"/>
  <c r="U16" i="7"/>
  <c r="U15" i="7"/>
  <c r="U21" i="7" s="1"/>
  <c r="U14" i="7"/>
  <c r="T13" i="7"/>
  <c r="T29" i="7" s="1"/>
  <c r="S13" i="7"/>
  <c r="R13" i="7"/>
  <c r="Q13" i="7"/>
  <c r="P13" i="7"/>
  <c r="O13" i="7"/>
  <c r="O29" i="7" s="1"/>
  <c r="N13" i="7"/>
  <c r="N29" i="7" s="1"/>
  <c r="M13" i="7"/>
  <c r="M29" i="7" s="1"/>
  <c r="L13" i="7"/>
  <c r="L29" i="7" s="1"/>
  <c r="K13" i="7"/>
  <c r="K29" i="7" s="1"/>
  <c r="J13" i="7"/>
  <c r="J29" i="7" s="1"/>
  <c r="I13" i="7"/>
  <c r="I29" i="7" s="1"/>
  <c r="H13" i="7"/>
  <c r="H29" i="7" s="1"/>
  <c r="G13" i="7"/>
  <c r="F13" i="7"/>
  <c r="E13" i="7"/>
  <c r="D13" i="7"/>
  <c r="C13" i="7"/>
  <c r="C29" i="7" s="1"/>
  <c r="U12" i="7"/>
  <c r="U11" i="7"/>
  <c r="U10" i="7"/>
  <c r="U9" i="7"/>
  <c r="U8" i="7"/>
  <c r="U7" i="7"/>
  <c r="U6" i="7"/>
  <c r="U13" i="7" s="1"/>
  <c r="U29" i="7" l="1"/>
  <c r="U53" i="7" s="1"/>
  <c r="Q51" i="7"/>
  <c r="G29" i="7"/>
  <c r="G51" i="7" s="1"/>
  <c r="S29" i="7"/>
  <c r="S51" i="7" s="1"/>
  <c r="P51" i="7"/>
  <c r="D29" i="7"/>
  <c r="D51" i="7" s="1"/>
  <c r="F51" i="7"/>
  <c r="R51" i="7"/>
  <c r="E29" i="7"/>
  <c r="E51" i="7" s="1"/>
  <c r="H51" i="7"/>
  <c r="T51" i="7"/>
  <c r="I51" i="7"/>
  <c r="J51" i="7"/>
  <c r="K51" i="7"/>
  <c r="L51" i="7"/>
  <c r="M51" i="7"/>
  <c r="N51" i="7"/>
  <c r="C51" i="7"/>
  <c r="O51" i="7"/>
  <c r="G15" i="6" l="1"/>
  <c r="H15" i="6"/>
  <c r="I15" i="6"/>
  <c r="J15" i="6"/>
  <c r="K15" i="6"/>
  <c r="L15" i="6"/>
  <c r="M15" i="6"/>
  <c r="N15" i="6"/>
  <c r="O15" i="6"/>
  <c r="P15" i="6"/>
  <c r="P45" i="6" s="1"/>
  <c r="Q15" i="6"/>
  <c r="Q45" i="6" s="1"/>
  <c r="R15" i="6"/>
  <c r="R45" i="6" s="1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W43" i="6"/>
  <c r="W42" i="6"/>
  <c r="W41" i="6"/>
  <c r="W40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I45" i="6" s="1"/>
  <c r="H39" i="6"/>
  <c r="G39" i="6"/>
  <c r="F39" i="6"/>
  <c r="E39" i="6"/>
  <c r="C39" i="6"/>
  <c r="W38" i="6"/>
  <c r="W37" i="6"/>
  <c r="W36" i="6"/>
  <c r="W35" i="6"/>
  <c r="W34" i="6"/>
  <c r="W33" i="6"/>
  <c r="W32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W30" i="6"/>
  <c r="W29" i="6"/>
  <c r="W28" i="6"/>
  <c r="W27" i="6"/>
  <c r="W26" i="6"/>
  <c r="W25" i="6"/>
  <c r="W24" i="6"/>
  <c r="V23" i="6"/>
  <c r="V45" i="6" s="1"/>
  <c r="U23" i="6"/>
  <c r="T23" i="6"/>
  <c r="S23" i="6"/>
  <c r="R23" i="6"/>
  <c r="Q23" i="6"/>
  <c r="P23" i="6"/>
  <c r="O23" i="6"/>
  <c r="O45" i="6" s="1"/>
  <c r="N23" i="6"/>
  <c r="M23" i="6"/>
  <c r="L23" i="6"/>
  <c r="K23" i="6"/>
  <c r="J23" i="6"/>
  <c r="I23" i="6"/>
  <c r="H23" i="6"/>
  <c r="G23" i="6"/>
  <c r="F23" i="6"/>
  <c r="E23" i="6"/>
  <c r="W22" i="6"/>
  <c r="W21" i="6"/>
  <c r="W20" i="6"/>
  <c r="W19" i="6"/>
  <c r="W18" i="6"/>
  <c r="W17" i="6"/>
  <c r="W16" i="6"/>
  <c r="V15" i="6"/>
  <c r="U15" i="6"/>
  <c r="T15" i="6"/>
  <c r="T45" i="6" s="1"/>
  <c r="S15" i="6"/>
  <c r="S45" i="6" s="1"/>
  <c r="F15" i="6"/>
  <c r="F45" i="6" s="1"/>
  <c r="E15" i="6"/>
  <c r="E45" i="6" s="1"/>
  <c r="W14" i="6"/>
  <c r="W13" i="6"/>
  <c r="W12" i="6"/>
  <c r="W11" i="6"/>
  <c r="W10" i="6"/>
  <c r="W9" i="6"/>
  <c r="W8" i="6"/>
  <c r="V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E47" i="1"/>
  <c r="V47" i="2"/>
  <c r="V48" i="2"/>
  <c r="V49" i="2"/>
  <c r="V46" i="2"/>
  <c r="V39" i="2"/>
  <c r="V40" i="2"/>
  <c r="V41" i="2"/>
  <c r="V42" i="2"/>
  <c r="V43" i="2"/>
  <c r="V44" i="2"/>
  <c r="V38" i="2"/>
  <c r="V8" i="2"/>
  <c r="V9" i="2"/>
  <c r="V10" i="2"/>
  <c r="V11" i="2"/>
  <c r="V12" i="2"/>
  <c r="V7" i="2"/>
  <c r="W39" i="3"/>
  <c r="W40" i="3"/>
  <c r="W41" i="3"/>
  <c r="W42" i="3"/>
  <c r="W43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E45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E38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E30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E22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E14" i="3"/>
  <c r="E47" i="3" s="1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E45" i="2"/>
  <c r="F45" i="2"/>
  <c r="G45" i="2"/>
  <c r="H45" i="2"/>
  <c r="H51" i="2" s="1"/>
  <c r="I45" i="2"/>
  <c r="J45" i="2"/>
  <c r="K45" i="2"/>
  <c r="L45" i="2"/>
  <c r="M45" i="2"/>
  <c r="N45" i="2"/>
  <c r="O45" i="2"/>
  <c r="P45" i="2"/>
  <c r="Q45" i="2"/>
  <c r="R45" i="2"/>
  <c r="S45" i="2"/>
  <c r="T45" i="2"/>
  <c r="T51" i="2" s="1"/>
  <c r="U45" i="2"/>
  <c r="U51" i="2" s="1"/>
  <c r="D50" i="2"/>
  <c r="D45" i="2"/>
  <c r="D51" i="2" s="1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D37" i="2"/>
  <c r="E29" i="2"/>
  <c r="F29" i="2"/>
  <c r="G29" i="2"/>
  <c r="G51" i="2" s="1"/>
  <c r="H29" i="2"/>
  <c r="I29" i="2"/>
  <c r="J29" i="2"/>
  <c r="K29" i="2"/>
  <c r="L29" i="2"/>
  <c r="M29" i="2"/>
  <c r="N29" i="2"/>
  <c r="O29" i="2"/>
  <c r="P29" i="2"/>
  <c r="Q29" i="2"/>
  <c r="R29" i="2"/>
  <c r="S29" i="2"/>
  <c r="S51" i="2" s="1"/>
  <c r="T29" i="2"/>
  <c r="U29" i="2"/>
  <c r="D29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D21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D13" i="2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E46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E38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E30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E22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E14" i="1"/>
  <c r="W7" i="3"/>
  <c r="W8" i="3"/>
  <c r="U47" i="3" l="1"/>
  <c r="T47" i="3"/>
  <c r="S47" i="3"/>
  <c r="R47" i="3"/>
  <c r="Q47" i="3"/>
  <c r="P47" i="3"/>
  <c r="M47" i="3"/>
  <c r="L47" i="3"/>
  <c r="I47" i="3"/>
  <c r="H47" i="3"/>
  <c r="G47" i="3"/>
  <c r="F47" i="3"/>
  <c r="O47" i="3"/>
  <c r="N47" i="3"/>
  <c r="K47" i="3"/>
  <c r="V47" i="3"/>
  <c r="J47" i="3"/>
  <c r="U45" i="6"/>
  <c r="W39" i="6"/>
  <c r="W23" i="6"/>
  <c r="W31" i="6"/>
  <c r="H45" i="6"/>
  <c r="G45" i="6"/>
  <c r="K45" i="6"/>
  <c r="N45" i="6"/>
  <c r="M45" i="6"/>
  <c r="L45" i="6"/>
  <c r="J45" i="6"/>
  <c r="W15" i="6"/>
  <c r="R51" i="2"/>
  <c r="F51" i="2"/>
  <c r="Q51" i="2"/>
  <c r="E51" i="2"/>
  <c r="O51" i="2"/>
  <c r="N51" i="2"/>
  <c r="P51" i="2"/>
  <c r="J51" i="2"/>
  <c r="L51" i="2"/>
  <c r="M51" i="2"/>
  <c r="I51" i="2"/>
  <c r="V50" i="2"/>
  <c r="K51" i="2"/>
  <c r="V45" i="2"/>
  <c r="W13" i="1"/>
  <c r="W12" i="1"/>
  <c r="W11" i="1"/>
  <c r="W10" i="1"/>
  <c r="W9" i="1"/>
  <c r="W8" i="1"/>
  <c r="W7" i="1"/>
  <c r="W44" i="3"/>
  <c r="W32" i="3"/>
  <c r="W33" i="3"/>
  <c r="W34" i="3"/>
  <c r="W35" i="3"/>
  <c r="W36" i="3"/>
  <c r="W37" i="3"/>
  <c r="W31" i="3"/>
  <c r="W24" i="3"/>
  <c r="W25" i="3"/>
  <c r="W26" i="3"/>
  <c r="W27" i="3"/>
  <c r="W28" i="3"/>
  <c r="W29" i="3"/>
  <c r="W23" i="3"/>
  <c r="W16" i="3"/>
  <c r="W17" i="3"/>
  <c r="W18" i="3"/>
  <c r="W19" i="3"/>
  <c r="W20" i="3"/>
  <c r="W21" i="3"/>
  <c r="W15" i="3"/>
  <c r="W9" i="3"/>
  <c r="W10" i="3"/>
  <c r="W11" i="3"/>
  <c r="W12" i="3"/>
  <c r="W13" i="3"/>
  <c r="V30" i="2"/>
  <c r="V31" i="2"/>
  <c r="V32" i="2"/>
  <c r="V33" i="2"/>
  <c r="V34" i="2"/>
  <c r="V35" i="2"/>
  <c r="V36" i="2"/>
  <c r="V24" i="2"/>
  <c r="V25" i="2"/>
  <c r="V26" i="2"/>
  <c r="V27" i="2"/>
  <c r="V28" i="2"/>
  <c r="V23" i="2"/>
  <c r="V22" i="2"/>
  <c r="V16" i="2"/>
  <c r="V17" i="2"/>
  <c r="V18" i="2"/>
  <c r="V19" i="2"/>
  <c r="V20" i="2"/>
  <c r="V15" i="2"/>
  <c r="V14" i="2"/>
  <c r="W40" i="1"/>
  <c r="W46" i="1" s="1"/>
  <c r="W41" i="1"/>
  <c r="W42" i="1"/>
  <c r="W43" i="1"/>
  <c r="W44" i="1"/>
  <c r="W45" i="1"/>
  <c r="W39" i="1"/>
  <c r="W32" i="1"/>
  <c r="W33" i="1"/>
  <c r="W34" i="1"/>
  <c r="W35" i="1"/>
  <c r="W36" i="1"/>
  <c r="W37" i="1"/>
  <c r="W31" i="1"/>
  <c r="W24" i="1"/>
  <c r="W25" i="1"/>
  <c r="W26" i="1"/>
  <c r="W27" i="1"/>
  <c r="W28" i="1"/>
  <c r="W29" i="1"/>
  <c r="W23" i="1"/>
  <c r="W30" i="1" s="1"/>
  <c r="W16" i="1"/>
  <c r="W17" i="1"/>
  <c r="W18" i="1"/>
  <c r="W19" i="1"/>
  <c r="W20" i="1"/>
  <c r="W21" i="1"/>
  <c r="W15" i="1"/>
  <c r="W47" i="6" l="1"/>
  <c r="V37" i="2"/>
  <c r="W14" i="3"/>
  <c r="V13" i="2"/>
  <c r="W30" i="3"/>
  <c r="W38" i="3"/>
  <c r="W22" i="3"/>
  <c r="V21" i="2"/>
  <c r="V29" i="2"/>
  <c r="W22" i="1"/>
  <c r="W14" i="1"/>
  <c r="W38" i="1"/>
  <c r="W49" i="3" l="1"/>
  <c r="V52" i="2"/>
  <c r="W45" i="3"/>
  <c r="W4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SIMAPES</author>
  </authors>
  <commentList>
    <comment ref="P1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SIMAPES:</t>
        </r>
        <r>
          <rPr>
            <sz val="9"/>
            <color indexed="81"/>
            <rFont val="Tahoma"/>
            <family val="2"/>
          </rPr>
          <t xml:space="preserve">
Se reparo drenaje circuito Jesus maria oriente.
Col: La mesa</t>
        </r>
      </text>
    </comment>
    <comment ref="H1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SIMAPES:</t>
        </r>
        <r>
          <rPr>
            <sz val="9"/>
            <color indexed="81"/>
            <rFont val="Tahoma"/>
            <family val="2"/>
          </rPr>
          <t xml:space="preserve">
Se reparó tubo de agua en calle: Privada Jalisco y Jesús González cuevas.  Col. Potrero Nuevo</t>
        </r>
      </text>
    </comment>
    <comment ref="L1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SIMAPES:</t>
        </r>
        <r>
          <rPr>
            <sz val="9"/>
            <color indexed="81"/>
            <rFont val="Tahoma"/>
            <family val="2"/>
          </rPr>
          <t xml:space="preserve">
Se Realizaron 3 viajes completos 
1 precidencia 
2 servicios M
3 viaje ala Col: Potrero nuevo.</t>
        </r>
      </text>
    </comment>
    <comment ref="L1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SIMAPES:</t>
        </r>
        <r>
          <rPr>
            <sz val="9"/>
            <color indexed="81"/>
            <rFont val="Tahoma"/>
            <family val="2"/>
          </rPr>
          <t xml:space="preserve">
Se Realizaron 5 Domicilios de la Col:Potrero N</t>
        </r>
      </text>
    </comment>
    <comment ref="G1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SIMAPES:</t>
        </r>
        <r>
          <rPr>
            <sz val="9"/>
            <color indexed="81"/>
            <rFont val="Tahoma"/>
            <family val="2"/>
          </rPr>
          <t xml:space="preserve">
Se reparó fuga de agua en call: Prolongación morelos#28 Col: Potrero Nuevo </t>
        </r>
      </text>
    </comment>
    <comment ref="H16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SIMAPES:</t>
        </r>
        <r>
          <rPr>
            <sz val="9"/>
            <color indexed="81"/>
            <rFont val="Tahoma"/>
            <family val="2"/>
          </rPr>
          <t xml:space="preserve">
Sé reparo tubo de agua en calle  600 
Col: Centro.</t>
        </r>
      </text>
    </comment>
    <comment ref="L1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SIMAPES:</t>
        </r>
        <r>
          <rPr>
            <sz val="9"/>
            <color indexed="81"/>
            <rFont val="Tahoma"/>
            <family val="2"/>
          </rPr>
          <t xml:space="preserve">
Se Realizaron 2 Domicilios de LA Col: pedregal
2 VIAJES HA INSTITUCIONES</t>
        </r>
      </text>
    </comment>
    <comment ref="Q16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SIMAPES:</t>
        </r>
        <r>
          <rPr>
            <sz val="9"/>
            <color indexed="81"/>
            <rFont val="Tahoma"/>
            <family val="2"/>
          </rPr>
          <t xml:space="preserve">
Se  limpio el escombro de una conexión de drenaje y se ensemento calle emiliano carranza #115 Col: Centro </t>
        </r>
      </text>
    </comment>
    <comment ref="J17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SIMAPES:</t>
        </r>
        <r>
          <rPr>
            <sz val="9"/>
            <color indexed="81"/>
            <rFont val="Tahoma"/>
            <family val="2"/>
          </rPr>
          <t xml:space="preserve">
Se conectó toma de agua en calle: Francisco Imadero #6 Col: Centro.</t>
        </r>
      </text>
    </comment>
    <comment ref="L17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SIMAPES:</t>
        </r>
        <r>
          <rPr>
            <sz val="9"/>
            <color indexed="81"/>
            <rFont val="Tahoma"/>
            <family val="2"/>
          </rPr>
          <t xml:space="preserve">
Se Realizaron 4 Domicilios de la col: Potrero N.
1 VIAJE ALA COL: PEDREGAL.</t>
        </r>
      </text>
    </comment>
    <comment ref="G18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SIMAPES:</t>
        </r>
        <r>
          <rPr>
            <sz val="9"/>
            <color indexed="81"/>
            <rFont val="Tahoma"/>
            <family val="2"/>
          </rPr>
          <t xml:space="preserve">
Se reparó fuga  de agua se cambió abrazadera quebrada en  call: Villa Durango en fraccionamiento Vizcaya. Col: Los Laureles </t>
        </r>
      </text>
    </comment>
    <comment ref="L18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SIMAPES:</t>
        </r>
        <r>
          <rPr>
            <sz val="9"/>
            <color indexed="81"/>
            <rFont val="Tahoma"/>
            <family val="2"/>
          </rPr>
          <t xml:space="preserve">
Se Realizaron 3 Viajes Instituciones </t>
        </r>
      </text>
    </comment>
    <comment ref="J19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SIMAPES:</t>
        </r>
        <r>
          <rPr>
            <sz val="9"/>
            <color indexed="81"/>
            <rFont val="Tahoma"/>
            <family val="2"/>
          </rPr>
          <t xml:space="preserve">
Se conectó toma de agua en call: Plan de agua prieta # 58 Col: Potrero Nuevo</t>
        </r>
      </text>
    </comment>
    <comment ref="L19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SIMAPES:</t>
        </r>
        <r>
          <rPr>
            <sz val="9"/>
            <color indexed="81"/>
            <rFont val="Tahoma"/>
            <family val="2"/>
          </rPr>
          <t xml:space="preserve">
Se Realizaron 5 Domicilios de la COL: PEDREGAL Y CENTRO </t>
        </r>
      </text>
    </comment>
    <comment ref="O19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SIMAPES:</t>
        </r>
        <r>
          <rPr>
            <sz val="9"/>
            <color indexed="81"/>
            <rFont val="Tahoma"/>
            <family val="2"/>
          </rPr>
          <t xml:space="preserve">
Se conectó drenaje en calle: plan de agua prieta # 58 Cal: Potrero Nuevo</t>
        </r>
      </text>
    </comment>
    <comment ref="L20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SIMAPES:</t>
        </r>
        <r>
          <rPr>
            <sz val="9"/>
            <color indexed="81"/>
            <rFont val="Tahoma"/>
            <family val="2"/>
          </rPr>
          <t xml:space="preserve">
Se Realizaron 2 viajes ha istituciones 
1 viaje de apollo ha lilas 1 CALL:AZUCENAS</t>
        </r>
      </text>
    </comment>
    <comment ref="L24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SIMAPES:</t>
        </r>
        <r>
          <rPr>
            <sz val="9"/>
            <color indexed="81"/>
            <rFont val="Tahoma"/>
            <family val="2"/>
          </rPr>
          <t xml:space="preserve">
Se R ealizaron 5 Domicilios de la col: Potrero N </t>
        </r>
      </text>
    </comment>
    <comment ref="J25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SIMAPES:</t>
        </r>
        <r>
          <rPr>
            <sz val="9"/>
            <color indexed="81"/>
            <rFont val="Tahoma"/>
            <family val="2"/>
          </rPr>
          <t xml:space="preserve">
Se conectó toma de agua en call: batalla de cachimba #129 Col: Pedregal</t>
        </r>
      </text>
    </comment>
    <comment ref="L25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SIMAPES:</t>
        </r>
        <r>
          <rPr>
            <sz val="9"/>
            <color indexed="81"/>
            <rFont val="Tahoma"/>
            <family val="2"/>
          </rPr>
          <t xml:space="preserve">
Se Realizaron 4 Domicilios de la col: Pedregal.</t>
        </r>
      </text>
    </comment>
    <comment ref="L26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SIMAPES:</t>
        </r>
        <r>
          <rPr>
            <sz val="9"/>
            <color indexed="81"/>
            <rFont val="Tahoma"/>
            <family val="2"/>
          </rPr>
          <t xml:space="preserve">
Se Realizaron 2 Viajes a INSTITUCIONES 
1 VIAJE COMPLETO A lilas 1 </t>
        </r>
      </text>
    </comment>
    <comment ref="L27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SIMAPES:</t>
        </r>
        <r>
          <rPr>
            <sz val="9"/>
            <color indexed="81"/>
            <rFont val="Tahoma"/>
            <family val="2"/>
          </rPr>
          <t xml:space="preserve">
SE realizaron 2 DOMICILIOS DE COL: Centro 
1 viaje completo al MIRADOR</t>
        </r>
      </text>
    </comment>
    <comment ref="L28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SIMAPES:</t>
        </r>
        <r>
          <rPr>
            <sz val="9"/>
            <color indexed="81"/>
            <rFont val="Tahoma"/>
            <family val="2"/>
          </rPr>
          <t xml:space="preserve">
Se Realizaron 5 Domicilios de la col: pedregal.</t>
        </r>
      </text>
    </comment>
    <comment ref="L32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SIMAPES:</t>
        </r>
        <r>
          <rPr>
            <sz val="9"/>
            <color indexed="81"/>
            <rFont val="Tahoma"/>
            <family val="2"/>
          </rPr>
          <t xml:space="preserve">
Se Realizaron 3 Domicilios de la COL: PEDREGAL Y LA MESITA</t>
        </r>
      </text>
    </comment>
    <comment ref="H33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SIMAPES:</t>
        </r>
        <r>
          <rPr>
            <sz val="9"/>
            <color indexed="81"/>
            <rFont val="Tahoma"/>
            <family val="2"/>
          </rPr>
          <t xml:space="preserve">
Se conecto toma de agua y drenaje en la calle juan escutia #53 Col: La Mesa </t>
        </r>
      </text>
    </comment>
    <comment ref="L33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SIMAPES:</t>
        </r>
        <r>
          <rPr>
            <sz val="9"/>
            <color indexed="81"/>
            <rFont val="Tahoma"/>
            <family val="2"/>
          </rPr>
          <t xml:space="preserve">
Se Realizaron 3 viajes completos ha instituciones
1 ALVERGUE PADRE PIO
2 SERVICIOS M </t>
        </r>
      </text>
    </comment>
    <comment ref="L34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SIMAPES:</t>
        </r>
        <r>
          <rPr>
            <sz val="9"/>
            <color indexed="81"/>
            <rFont val="Tahoma"/>
            <family val="2"/>
          </rPr>
          <t xml:space="preserve">
S e Realizaron 6 domicilios de la col: pedregal y Centro</t>
        </r>
      </text>
    </comment>
    <comment ref="L35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SIMAPES:</t>
        </r>
        <r>
          <rPr>
            <sz val="9"/>
            <color indexed="81"/>
            <rFont val="Tahoma"/>
            <family val="2"/>
          </rPr>
          <t xml:space="preserve">
Se Realizaron 2 viajes completos 
1 Servicios M
2 VIAJE HA MIRADOR 
CALL: ANTILLAS </t>
        </r>
      </text>
    </comment>
    <comment ref="L36" authorId="0" shapeId="0" xr:uid="{00000000-0006-0000-0000-00001C000000}">
      <text>
        <r>
          <rPr>
            <b/>
            <sz val="9"/>
            <color indexed="81"/>
            <rFont val="Tahoma"/>
            <family val="2"/>
          </rPr>
          <t>SIMAPES:</t>
        </r>
        <r>
          <rPr>
            <sz val="9"/>
            <color indexed="81"/>
            <rFont val="Tahoma"/>
            <family val="2"/>
          </rPr>
          <t xml:space="preserve">
Se Realizaron 3 domicilios de  la col. Potrero Nuevo.</t>
        </r>
      </text>
    </comment>
    <comment ref="L40" authorId="0" shapeId="0" xr:uid="{00000000-0006-0000-0000-00001D000000}">
      <text>
        <r>
          <rPr>
            <b/>
            <sz val="9"/>
            <color indexed="81"/>
            <rFont val="Tahoma"/>
            <family val="2"/>
          </rPr>
          <t>SIMAPES:</t>
        </r>
        <r>
          <rPr>
            <sz val="9"/>
            <color indexed="81"/>
            <rFont val="Tahoma"/>
            <family val="2"/>
          </rPr>
          <t xml:space="preserve">
Se Realizaron 6 Domicilios de la Col: PEDREGAL Y POTRERO NUEVO</t>
        </r>
      </text>
    </comment>
  </commentList>
</comments>
</file>

<file path=xl/sharedStrings.xml><?xml version="1.0" encoding="utf-8"?>
<sst xmlns="http://schemas.openxmlformats.org/spreadsheetml/2006/main" count="319" uniqueCount="51">
  <si>
    <t>DESASOLVES (VARILLA)</t>
  </si>
  <si>
    <t>REPARACION DE FUGAS DE AGUA</t>
  </si>
  <si>
    <t>REPARACION DE REDES DE AGUA</t>
  </si>
  <si>
    <t>INSTALACIONES DE LINEA DE AGUA POTABLE</t>
  </si>
  <si>
    <t>NUMERO DE POZOS EN FUNCION</t>
  </si>
  <si>
    <t>DISTRIBUCION DE AGUA POTABLE EN PIPAS</t>
  </si>
  <si>
    <t>REPORTES CUIDADDANOS ATENDIDOS</t>
  </si>
  <si>
    <t>TOMAS DE AGUA TAPADA</t>
  </si>
  <si>
    <t>INSTALACION DE DRENAJE NUEVO</t>
  </si>
  <si>
    <t>REPARACION DRENAJE</t>
  </si>
  <si>
    <t>REPARACION VALVULA</t>
  </si>
  <si>
    <t>CAMBIO DE VALVULA</t>
  </si>
  <si>
    <t>TOTAL DE ACTIVIDADES</t>
  </si>
  <si>
    <t>Lunes</t>
  </si>
  <si>
    <t>Martes</t>
  </si>
  <si>
    <t>Miercoles</t>
  </si>
  <si>
    <t>Jueves</t>
  </si>
  <si>
    <t>Viernes</t>
  </si>
  <si>
    <t>Domingo</t>
  </si>
  <si>
    <t>TOTAL POR SEMANA</t>
  </si>
  <si>
    <t>Sabado</t>
  </si>
  <si>
    <t>INSTALACION DE TOMAS DE AGUA NUEVA</t>
  </si>
  <si>
    <t>BACHEO CON CEMENTO</t>
  </si>
  <si>
    <t>SERVICIO DE EMPEDRADO</t>
  </si>
  <si>
    <t>SERVICIO ESCARBAR</t>
  </si>
  <si>
    <t>FACTIBILIDADES (SONDEO DE AGUA)</t>
  </si>
  <si>
    <t>CORTAR CEMENTO</t>
  </si>
  <si>
    <t>SABADO</t>
  </si>
  <si>
    <t xml:space="preserve">LUNES </t>
  </si>
  <si>
    <t xml:space="preserve">DOMINGO </t>
  </si>
  <si>
    <t xml:space="preserve"> </t>
  </si>
  <si>
    <t xml:space="preserve">VIRNES </t>
  </si>
  <si>
    <t>DESASOLVES (VARILLA) VACTOR</t>
  </si>
  <si>
    <t>TOTAL X MES</t>
  </si>
  <si>
    <t>DIAS</t>
  </si>
  <si>
    <t>DESASOLVES ( VARILLA )</t>
  </si>
  <si>
    <t>RAHABILITACION DE REDES DE AGUA</t>
  </si>
  <si>
    <t>REPORTES CIUDADANOS ATENDIDOS</t>
  </si>
  <si>
    <t>TOMAS DE AGUA TAPADAS</t>
  </si>
  <si>
    <t>REPARACION DE DRENAJE</t>
  </si>
  <si>
    <t>FACTIBILIDADES  ( SONDEO DE AGUA )</t>
  </si>
  <si>
    <t>OTRAS ACTIVIDADES</t>
  </si>
  <si>
    <t xml:space="preserve">Sabado </t>
  </si>
  <si>
    <t>CORTAR CEMENTO Y/O TAPAR</t>
  </si>
  <si>
    <t>TOTAL</t>
  </si>
  <si>
    <t>REPORTE MENSUAL AGOSTO 2024,  MOVIMIENTOS DE SIMAPES, CASTILO.</t>
  </si>
  <si>
    <t xml:space="preserve">                      REPORTE MENSUAL AGOSTO 2024, MOVIMIENTOS DE SIMAPES, DELEGACION LAS PINTITAS</t>
  </si>
  <si>
    <t>REPORTE MENSUAL DEL AGOSTO 2024   MOVIMIENTOS DE SIMAPES, CABECERA.</t>
  </si>
  <si>
    <t>REPORTE MENSUAL AGOSTO  2024,  MOVIMIENTOS DE SIMAPES, DELEGACIÓN EL VERDE.</t>
  </si>
  <si>
    <t xml:space="preserve">TOTAL  </t>
  </si>
  <si>
    <t>REPORTE MENSUAL ENERO 2022,  MOVIMIENTOS DE SIMAPES, EL QUINCE.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</si>
</sst>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rgb="FF23282C"/>
      <name val="Segoe UI"/>
      <family val="2"/>
    </font>
    <font>
      <b/>
      <sz val="10"/>
      <color theme="1"/>
      <name val="Arial"/>
      <family val="2"/>
    </font>
    <font>
      <b/>
      <sz val="11"/>
      <color theme="3" tint="0.3999755851924192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b/>
      <sz val="8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Arial Black"/>
      <family val="2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1"/>
      <color theme="1"/>
      <name val="Arial"/>
      <family val="2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3" tint="0.3999755851924192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4">
    <xf numFmtId="0" fontId="0" fillId="0" borderId="0" xfId="0"/>
    <xf numFmtId="0" fontId="3" fillId="3" borderId="5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5" fillId="0" borderId="12" xfId="0" applyFont="1" applyBorder="1" applyAlignment="1">
      <alignment wrapText="1"/>
    </xf>
    <xf numFmtId="0" fontId="4" fillId="0" borderId="12" xfId="0" applyFont="1" applyBorder="1" applyAlignment="1">
      <alignment horizontal="center"/>
    </xf>
    <xf numFmtId="0" fontId="8" fillId="6" borderId="14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7" fillId="7" borderId="12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7" borderId="12" xfId="0" applyFill="1" applyBorder="1" applyAlignment="1">
      <alignment horizontal="center" wrapText="1"/>
    </xf>
    <xf numFmtId="0" fontId="7" fillId="7" borderId="17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5" fillId="0" borderId="19" xfId="0" applyFont="1" applyBorder="1" applyAlignment="1">
      <alignment wrapText="1"/>
    </xf>
    <xf numFmtId="0" fontId="4" fillId="0" borderId="2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3" xfId="0" applyBorder="1" applyAlignment="1">
      <alignment horizontal="center"/>
    </xf>
    <xf numFmtId="0" fontId="7" fillId="5" borderId="23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0" fillId="7" borderId="19" xfId="0" applyFill="1" applyBorder="1" applyAlignment="1">
      <alignment horizontal="center"/>
    </xf>
    <xf numFmtId="0" fontId="7" fillId="7" borderId="19" xfId="0" applyFont="1" applyFill="1" applyBorder="1" applyAlignment="1">
      <alignment horizontal="center" vertical="center"/>
    </xf>
    <xf numFmtId="0" fontId="7" fillId="7" borderId="24" xfId="0" applyFont="1" applyFill="1" applyBorder="1" applyAlignment="1">
      <alignment horizontal="center" vertical="center"/>
    </xf>
    <xf numFmtId="0" fontId="5" fillId="0" borderId="17" xfId="0" applyFont="1" applyBorder="1" applyAlignment="1">
      <alignment wrapText="1"/>
    </xf>
    <xf numFmtId="0" fontId="7" fillId="5" borderId="26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7" borderId="17" xfId="0" applyFill="1" applyBorder="1" applyAlignment="1">
      <alignment horizontal="center"/>
    </xf>
    <xf numFmtId="0" fontId="4" fillId="0" borderId="12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1" xfId="0" applyBorder="1" applyAlignment="1">
      <alignment horizontal="center"/>
    </xf>
    <xf numFmtId="0" fontId="9" fillId="0" borderId="2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0" fillId="7" borderId="34" xfId="0" applyFill="1" applyBorder="1" applyAlignment="1">
      <alignment horizontal="center"/>
    </xf>
    <xf numFmtId="0" fontId="8" fillId="6" borderId="35" xfId="0" applyFont="1" applyFill="1" applyBorder="1" applyAlignment="1">
      <alignment horizontal="center" vertical="center"/>
    </xf>
    <xf numFmtId="0" fontId="0" fillId="0" borderId="12" xfId="0" applyBorder="1"/>
    <xf numFmtId="0" fontId="0" fillId="0" borderId="17" xfId="0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4" fillId="0" borderId="20" xfId="0" applyFont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0" fillId="0" borderId="36" xfId="0" applyBorder="1" applyAlignment="1">
      <alignment horizontal="center"/>
    </xf>
    <xf numFmtId="0" fontId="0" fillId="0" borderId="17" xfId="0" applyBorder="1" applyAlignment="1">
      <alignment horizontal="left"/>
    </xf>
    <xf numFmtId="0" fontId="0" fillId="0" borderId="5" xfId="0" applyBorder="1" applyAlignment="1">
      <alignment horizontal="center"/>
    </xf>
    <xf numFmtId="0" fontId="15" fillId="7" borderId="12" xfId="0" applyFont="1" applyFill="1" applyBorder="1" applyAlignment="1">
      <alignment horizontal="center"/>
    </xf>
    <xf numFmtId="0" fontId="15" fillId="7" borderId="17" xfId="0" applyFont="1" applyFill="1" applyBorder="1" applyAlignment="1">
      <alignment horizontal="center"/>
    </xf>
    <xf numFmtId="0" fontId="17" fillId="6" borderId="3" xfId="0" applyFont="1" applyFill="1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0" fillId="0" borderId="39" xfId="0" applyBorder="1"/>
    <xf numFmtId="0" fontId="0" fillId="0" borderId="7" xfId="0" applyBorder="1"/>
    <xf numFmtId="0" fontId="3" fillId="3" borderId="40" xfId="0" applyFont="1" applyFill="1" applyBorder="1" applyAlignment="1">
      <alignment horizontal="center" vertical="center" textRotation="90" wrapText="1"/>
    </xf>
    <xf numFmtId="0" fontId="10" fillId="3" borderId="40" xfId="0" applyFont="1" applyFill="1" applyBorder="1" applyAlignment="1">
      <alignment horizontal="center" vertical="center" textRotation="90" wrapText="1"/>
    </xf>
    <xf numFmtId="0" fontId="3" fillId="3" borderId="28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8" borderId="40" xfId="0" applyFill="1" applyBorder="1" applyAlignment="1">
      <alignment horizontal="center" vertical="center"/>
    </xf>
    <xf numFmtId="0" fontId="0" fillId="8" borderId="14" xfId="0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0" fillId="0" borderId="25" xfId="0" applyBorder="1" applyAlignment="1">
      <alignment horizontal="center"/>
    </xf>
    <xf numFmtId="0" fontId="0" fillId="0" borderId="0" xfId="0" applyAlignment="1">
      <alignment horizontal="center"/>
    </xf>
    <xf numFmtId="0" fontId="17" fillId="6" borderId="8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8" fillId="6" borderId="8" xfId="0" applyFont="1" applyFill="1" applyBorder="1" applyAlignment="1">
      <alignment horizontal="center" vertical="center"/>
    </xf>
    <xf numFmtId="0" fontId="8" fillId="6" borderId="33" xfId="0" applyFont="1" applyFill="1" applyBorder="1" applyAlignment="1">
      <alignment horizontal="center" vertical="center"/>
    </xf>
    <xf numFmtId="0" fontId="18" fillId="7" borderId="12" xfId="0" applyFont="1" applyFill="1" applyBorder="1" applyAlignment="1">
      <alignment horizontal="center" vertical="center"/>
    </xf>
    <xf numFmtId="0" fontId="19" fillId="0" borderId="12" xfId="0" applyFont="1" applyBorder="1" applyAlignment="1">
      <alignment horizontal="center"/>
    </xf>
    <xf numFmtId="0" fontId="18" fillId="5" borderId="12" xfId="0" applyFont="1" applyFill="1" applyBorder="1" applyAlignment="1">
      <alignment horizontal="center" vertical="center"/>
    </xf>
    <xf numFmtId="0" fontId="19" fillId="7" borderId="12" xfId="0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 vertical="top" wrapText="1"/>
    </xf>
    <xf numFmtId="0" fontId="0" fillId="0" borderId="37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7" xfId="0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textRotation="90" wrapText="1"/>
    </xf>
    <xf numFmtId="0" fontId="9" fillId="0" borderId="0" xfId="0" applyFont="1" applyAlignment="1">
      <alignment horizontal="center" vertical="top" wrapText="1"/>
    </xf>
    <xf numFmtId="0" fontId="4" fillId="0" borderId="37" xfId="0" applyFont="1" applyBorder="1" applyAlignment="1">
      <alignment horizontal="center" vertical="center"/>
    </xf>
    <xf numFmtId="0" fontId="5" fillId="0" borderId="37" xfId="0" applyFont="1" applyBorder="1" applyAlignment="1">
      <alignment wrapText="1"/>
    </xf>
    <xf numFmtId="0" fontId="8" fillId="6" borderId="30" xfId="0" applyFont="1" applyFill="1" applyBorder="1" applyAlignment="1">
      <alignment horizontal="center" vertical="center"/>
    </xf>
    <xf numFmtId="0" fontId="0" fillId="0" borderId="37" xfId="0" applyBorder="1"/>
    <xf numFmtId="0" fontId="4" fillId="0" borderId="4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0" fillId="0" borderId="17" xfId="0" applyBorder="1"/>
    <xf numFmtId="0" fontId="3" fillId="0" borderId="12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18" fillId="7" borderId="25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9" fillId="0" borderId="17" xfId="0" applyFont="1" applyBorder="1" applyAlignment="1">
      <alignment horizontal="center"/>
    </xf>
    <xf numFmtId="0" fontId="18" fillId="7" borderId="27" xfId="0" applyFont="1" applyFill="1" applyBorder="1" applyAlignment="1">
      <alignment horizontal="center" vertical="center"/>
    </xf>
    <xf numFmtId="0" fontId="19" fillId="0" borderId="37" xfId="0" applyFont="1" applyBorder="1" applyAlignment="1">
      <alignment horizontal="center"/>
    </xf>
    <xf numFmtId="0" fontId="0" fillId="0" borderId="44" xfId="0" applyBorder="1" applyAlignment="1">
      <alignment horizontal="center"/>
    </xf>
    <xf numFmtId="0" fontId="18" fillId="5" borderId="23" xfId="0" applyFont="1" applyFill="1" applyBorder="1" applyAlignment="1">
      <alignment horizontal="center" vertical="center"/>
    </xf>
    <xf numFmtId="0" fontId="18" fillId="7" borderId="17" xfId="0" applyFont="1" applyFill="1" applyBorder="1" applyAlignment="1">
      <alignment horizontal="center" vertical="center"/>
    </xf>
    <xf numFmtId="0" fontId="0" fillId="7" borderId="37" xfId="0" applyFill="1" applyBorder="1" applyAlignment="1">
      <alignment horizontal="center" wrapText="1"/>
    </xf>
    <xf numFmtId="0" fontId="18" fillId="7" borderId="37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/>
    </xf>
    <xf numFmtId="0" fontId="20" fillId="0" borderId="17" xfId="0" applyFont="1" applyBorder="1" applyAlignment="1">
      <alignment horizontal="center" vertical="top" wrapText="1"/>
    </xf>
    <xf numFmtId="0" fontId="9" fillId="6" borderId="40" xfId="0" applyFont="1" applyFill="1" applyBorder="1" applyAlignment="1">
      <alignment horizontal="center" vertical="top" wrapText="1"/>
    </xf>
    <xf numFmtId="0" fontId="18" fillId="5" borderId="26" xfId="0" applyFont="1" applyFill="1" applyBorder="1" applyAlignment="1">
      <alignment horizontal="center" vertical="center"/>
    </xf>
    <xf numFmtId="0" fontId="1" fillId="8" borderId="40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textRotation="255" wrapText="1"/>
    </xf>
    <xf numFmtId="0" fontId="19" fillId="0" borderId="12" xfId="0" applyFont="1" applyBorder="1" applyAlignment="1">
      <alignment horizontal="center" vertical="center" textRotation="255" wrapText="1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7" borderId="12" xfId="0" applyFont="1" applyFill="1" applyBorder="1" applyAlignment="1">
      <alignment horizontal="center" vertical="center" wrapText="1"/>
    </xf>
    <xf numFmtId="0" fontId="19" fillId="7" borderId="12" xfId="0" applyFont="1" applyFill="1" applyBorder="1" applyAlignment="1">
      <alignment horizontal="center" vertical="center" textRotation="255" wrapText="1"/>
    </xf>
    <xf numFmtId="0" fontId="19" fillId="0" borderId="12" xfId="0" applyFont="1" applyBorder="1" applyAlignment="1">
      <alignment horizontal="center" textRotation="255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0" fillId="0" borderId="17" xfId="0" applyBorder="1" applyAlignment="1">
      <alignment horizontal="center" vertical="center" wrapText="1"/>
    </xf>
    <xf numFmtId="0" fontId="0" fillId="0" borderId="17" xfId="0" applyBorder="1" applyAlignment="1">
      <alignment horizontal="center" wrapText="1"/>
    </xf>
    <xf numFmtId="0" fontId="19" fillId="0" borderId="17" xfId="0" applyFont="1" applyBorder="1" applyAlignment="1">
      <alignment horizontal="center" textRotation="255" wrapText="1"/>
    </xf>
    <xf numFmtId="0" fontId="7" fillId="5" borderId="23" xfId="0" applyFont="1" applyFill="1" applyBorder="1" applyAlignment="1">
      <alignment horizontal="center" vertical="center" wrapText="1"/>
    </xf>
    <xf numFmtId="0" fontId="18" fillId="5" borderId="23" xfId="0" applyFont="1" applyFill="1" applyBorder="1" applyAlignment="1">
      <alignment horizontal="center" vertical="center" wrapText="1"/>
    </xf>
    <xf numFmtId="0" fontId="18" fillId="5" borderId="23" xfId="0" applyFont="1" applyFill="1" applyBorder="1" applyAlignment="1">
      <alignment horizontal="center" vertical="center" textRotation="255" wrapText="1"/>
    </xf>
    <xf numFmtId="0" fontId="8" fillId="6" borderId="30" xfId="0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7" xfId="0" applyBorder="1" applyAlignment="1">
      <alignment horizontal="center" wrapText="1"/>
    </xf>
    <xf numFmtId="0" fontId="0" fillId="0" borderId="37" xfId="0" applyBorder="1" applyAlignment="1">
      <alignment horizontal="center" textRotation="255" wrapText="1"/>
    </xf>
    <xf numFmtId="0" fontId="0" fillId="0" borderId="12" xfId="0" applyBorder="1" applyAlignment="1">
      <alignment horizontal="center" wrapText="1"/>
    </xf>
    <xf numFmtId="0" fontId="0" fillId="0" borderId="12" xfId="0" applyBorder="1" applyAlignment="1">
      <alignment textRotation="255" wrapText="1"/>
    </xf>
    <xf numFmtId="0" fontId="0" fillId="0" borderId="12" xfId="0" applyBorder="1" applyAlignment="1">
      <alignment horizontal="center" textRotation="255" wrapText="1"/>
    </xf>
    <xf numFmtId="0" fontId="7" fillId="7" borderId="12" xfId="0" applyFont="1" applyFill="1" applyBorder="1" applyAlignment="1">
      <alignment horizontal="center" vertical="center" textRotation="255" wrapText="1"/>
    </xf>
    <xf numFmtId="0" fontId="0" fillId="0" borderId="17" xfId="0" applyBorder="1" applyAlignment="1">
      <alignment horizontal="center" textRotation="255" wrapText="1"/>
    </xf>
    <xf numFmtId="0" fontId="0" fillId="0" borderId="37" xfId="0" applyBorder="1" applyAlignment="1">
      <alignment textRotation="255" wrapText="1"/>
    </xf>
    <xf numFmtId="0" fontId="4" fillId="0" borderId="32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0" fillId="0" borderId="37" xfId="0" applyBorder="1" applyAlignment="1">
      <alignment wrapText="1"/>
    </xf>
    <xf numFmtId="0" fontId="4" fillId="0" borderId="16" xfId="0" applyFont="1" applyBorder="1" applyAlignment="1">
      <alignment horizontal="center" vertical="center" wrapText="1"/>
    </xf>
    <xf numFmtId="0" fontId="0" fillId="0" borderId="12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17" xfId="0" applyBorder="1" applyAlignment="1">
      <alignment textRotation="255" wrapText="1"/>
    </xf>
    <xf numFmtId="0" fontId="3" fillId="0" borderId="12" xfId="0" applyFont="1" applyBorder="1" applyAlignment="1">
      <alignment horizontal="center" vertical="center"/>
    </xf>
    <xf numFmtId="0" fontId="7" fillId="5" borderId="47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top" wrapText="1"/>
    </xf>
    <xf numFmtId="0" fontId="9" fillId="0" borderId="40" xfId="0" applyFont="1" applyBorder="1" applyAlignment="1">
      <alignment horizontal="center" vertical="top" wrapText="1"/>
    </xf>
    <xf numFmtId="0" fontId="18" fillId="5" borderId="47" xfId="0" applyFont="1" applyFill="1" applyBorder="1" applyAlignment="1">
      <alignment horizontal="center" vertical="center"/>
    </xf>
    <xf numFmtId="0" fontId="17" fillId="6" borderId="40" xfId="0" applyFont="1" applyFill="1" applyBorder="1" applyAlignment="1">
      <alignment horizontal="center" vertical="center"/>
    </xf>
    <xf numFmtId="0" fontId="18" fillId="7" borderId="12" xfId="0" applyFont="1" applyFill="1" applyBorder="1" applyAlignment="1">
      <alignment horizontal="center" vertical="center" textRotation="255" wrapText="1"/>
    </xf>
    <xf numFmtId="0" fontId="19" fillId="0" borderId="37" xfId="0" applyFont="1" applyBorder="1" applyAlignment="1">
      <alignment horizontal="center" textRotation="255" wrapText="1"/>
    </xf>
    <xf numFmtId="0" fontId="19" fillId="0" borderId="0" xfId="0" applyFont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9" fillId="0" borderId="12" xfId="0" applyFont="1" applyBorder="1" applyAlignment="1">
      <alignment horizontal="center" wrapText="1"/>
    </xf>
    <xf numFmtId="0" fontId="18" fillId="7" borderId="12" xfId="0" applyFont="1" applyFill="1" applyBorder="1" applyAlignment="1">
      <alignment horizontal="center" vertical="center" wrapText="1"/>
    </xf>
    <xf numFmtId="0" fontId="19" fillId="0" borderId="17" xfId="0" applyFont="1" applyBorder="1" applyAlignment="1">
      <alignment horizontal="center" wrapText="1"/>
    </xf>
    <xf numFmtId="0" fontId="19" fillId="7" borderId="12" xfId="0" applyFont="1" applyFill="1" applyBorder="1" applyAlignment="1">
      <alignment horizontal="center" vertical="center" wrapText="1"/>
    </xf>
    <xf numFmtId="0" fontId="19" fillId="7" borderId="19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textRotation="90"/>
    </xf>
    <xf numFmtId="0" fontId="1" fillId="3" borderId="10" xfId="0" applyFont="1" applyFill="1" applyBorder="1" applyAlignment="1">
      <alignment horizontal="center" vertical="center" textRotation="90" wrapText="1"/>
    </xf>
    <xf numFmtId="0" fontId="1" fillId="3" borderId="9" xfId="0" applyFont="1" applyFill="1" applyBorder="1" applyAlignment="1">
      <alignment horizontal="center" vertical="center" textRotation="90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1" fillId="3" borderId="12" xfId="0" applyFont="1" applyFill="1" applyBorder="1" applyAlignment="1">
      <alignment horizontal="center" vertical="center" textRotation="90" wrapText="1"/>
    </xf>
    <xf numFmtId="0" fontId="1" fillId="3" borderId="17" xfId="0" applyFont="1" applyFill="1" applyBorder="1" applyAlignment="1">
      <alignment horizontal="center" vertical="center" textRotation="90" wrapText="1"/>
    </xf>
    <xf numFmtId="0" fontId="10" fillId="3" borderId="4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" fillId="3" borderId="12" xfId="0" applyFont="1" applyFill="1" applyBorder="1" applyAlignment="1">
      <alignment horizontal="center" vertical="center" textRotation="90"/>
    </xf>
    <xf numFmtId="0" fontId="1" fillId="3" borderId="17" xfId="0" applyFont="1" applyFill="1" applyBorder="1" applyAlignment="1">
      <alignment horizontal="center" vertical="center" textRotation="90"/>
    </xf>
    <xf numFmtId="0" fontId="17" fillId="6" borderId="10" xfId="0" applyFont="1" applyFill="1" applyBorder="1" applyAlignment="1">
      <alignment horizontal="center" vertical="center"/>
    </xf>
    <xf numFmtId="0" fontId="17" fillId="6" borderId="11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 textRotation="90" wrapText="1"/>
    </xf>
    <xf numFmtId="0" fontId="13" fillId="3" borderId="11" xfId="0" applyFont="1" applyFill="1" applyBorder="1" applyAlignment="1">
      <alignment horizontal="center" vertical="center" textRotation="90" wrapText="1"/>
    </xf>
    <xf numFmtId="0" fontId="9" fillId="6" borderId="45" xfId="0" applyFont="1" applyFill="1" applyBorder="1" applyAlignment="1">
      <alignment horizontal="center" vertical="center" wrapText="1"/>
    </xf>
    <xf numFmtId="0" fontId="9" fillId="6" borderId="46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textRotation="90" wrapText="1"/>
    </xf>
    <xf numFmtId="0" fontId="21" fillId="6" borderId="45" xfId="0" applyFont="1" applyFill="1" applyBorder="1" applyAlignment="1">
      <alignment horizontal="center" vertical="center" wrapText="1"/>
    </xf>
    <xf numFmtId="0" fontId="21" fillId="6" borderId="46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3" fillId="3" borderId="22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21" fillId="6" borderId="0" xfId="0" applyFont="1" applyFill="1" applyAlignment="1">
      <alignment horizontal="center" vertical="center" wrapText="1"/>
    </xf>
    <xf numFmtId="0" fontId="21" fillId="6" borderId="5" xfId="0" applyFont="1" applyFill="1" applyBorder="1" applyAlignment="1">
      <alignment horizontal="center" vertical="center" wrapText="1"/>
    </xf>
    <xf numFmtId="0" fontId="6" fillId="4" borderId="41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22" fillId="0" borderId="12" xfId="0" applyFont="1" applyBorder="1"/>
    <xf numFmtId="0" fontId="23" fillId="0" borderId="12" xfId="0" applyFont="1" applyBorder="1"/>
    <xf numFmtId="0" fontId="0" fillId="0" borderId="42" xfId="0" applyBorder="1"/>
    <xf numFmtId="0" fontId="0" fillId="0" borderId="38" xfId="0" applyBorder="1"/>
    <xf numFmtId="0" fontId="0" fillId="7" borderId="26" xfId="0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7" fillId="7" borderId="12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7" fillId="7" borderId="19" xfId="0" applyFont="1" applyFill="1" applyBorder="1" applyAlignment="1">
      <alignment horizontal="center" vertical="center"/>
    </xf>
    <xf numFmtId="0" fontId="7" fillId="7" borderId="24" xfId="0" applyFont="1" applyFill="1" applyBorder="1" applyAlignment="1">
      <alignment horizontal="center" vertical="center"/>
    </xf>
    <xf numFmtId="0" fontId="16" fillId="0" borderId="12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" fillId="7" borderId="12" xfId="0" applyFont="1" applyFill="1" applyBorder="1" applyAlignment="1">
      <alignment horizontal="center" vertical="center"/>
    </xf>
    <xf numFmtId="0" fontId="7" fillId="7" borderId="26" xfId="0" applyFont="1" applyFill="1" applyBorder="1" applyAlignment="1">
      <alignment horizontal="center" vertical="center"/>
    </xf>
    <xf numFmtId="0" fontId="0" fillId="7" borderId="12" xfId="0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/>
    </xf>
    <xf numFmtId="0" fontId="24" fillId="7" borderId="12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7" fillId="7" borderId="12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8" fillId="7" borderId="12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7" fillId="7" borderId="12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/>
    </xf>
    <xf numFmtId="0" fontId="7" fillId="7" borderId="37" xfId="0" applyFont="1" applyFill="1" applyBorder="1" applyAlignment="1">
      <alignment horizontal="center" vertical="center"/>
    </xf>
    <xf numFmtId="0" fontId="14" fillId="0" borderId="37" xfId="0" applyFont="1" applyBorder="1" applyAlignment="1">
      <alignment horizontal="center"/>
    </xf>
    <xf numFmtId="0" fontId="0" fillId="0" borderId="49" xfId="0" applyBorder="1"/>
    <xf numFmtId="0" fontId="0" fillId="0" borderId="48" xfId="0" applyBorder="1"/>
    <xf numFmtId="0" fontId="7" fillId="7" borderId="48" xfId="0" applyFont="1" applyFill="1" applyBorder="1" applyAlignment="1">
      <alignment horizontal="center" vertical="center"/>
    </xf>
    <xf numFmtId="0" fontId="14" fillId="0" borderId="17" xfId="0" applyFont="1" applyBorder="1" applyAlignment="1">
      <alignment horizontal="center"/>
    </xf>
    <xf numFmtId="0" fontId="18" fillId="7" borderId="17" xfId="0" applyFont="1" applyFill="1" applyBorder="1" applyAlignment="1">
      <alignment horizontal="center" vertical="center"/>
    </xf>
    <xf numFmtId="0" fontId="18" fillId="5" borderId="40" xfId="0" applyFont="1" applyFill="1" applyBorder="1" applyAlignment="1">
      <alignment horizontal="center" vertical="center"/>
    </xf>
    <xf numFmtId="0" fontId="14" fillId="0" borderId="31" xfId="0" applyFont="1" applyBorder="1" applyAlignment="1">
      <alignment horizontal="center"/>
    </xf>
    <xf numFmtId="0" fontId="15" fillId="7" borderId="48" xfId="0" applyFont="1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18" fillId="5" borderId="22" xfId="0" applyFont="1" applyFill="1" applyBorder="1" applyAlignment="1">
      <alignment horizontal="center" vertical="center"/>
    </xf>
    <xf numFmtId="0" fontId="18" fillId="5" borderId="29" xfId="0" applyFont="1" applyFill="1" applyBorder="1" applyAlignment="1">
      <alignment horizontal="center" vertical="center"/>
    </xf>
    <xf numFmtId="0" fontId="18" fillId="5" borderId="3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/>
    </xf>
    <xf numFmtId="0" fontId="7" fillId="7" borderId="17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7" fillId="7" borderId="37" xfId="0" applyFont="1" applyFill="1" applyBorder="1" applyAlignment="1">
      <alignment horizontal="center" vertical="center"/>
    </xf>
    <xf numFmtId="0" fontId="14" fillId="0" borderId="37" xfId="0" applyFont="1" applyBorder="1" applyAlignment="1">
      <alignment horizontal="center"/>
    </xf>
    <xf numFmtId="0" fontId="7" fillId="7" borderId="48" xfId="0" applyFont="1" applyFill="1" applyBorder="1" applyAlignment="1">
      <alignment horizontal="center" vertical="center"/>
    </xf>
    <xf numFmtId="0" fontId="18" fillId="7" borderId="17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21167</xdr:colOff>
      <xdr:row>1</xdr:row>
      <xdr:rowOff>21166</xdr:rowOff>
    </xdr:from>
    <xdr:to>
      <xdr:col>1</xdr:col>
      <xdr:colOff>118532</xdr:colOff>
      <xdr:row>4</xdr:row>
      <xdr:rowOff>137583</xdr:rowOff>
    </xdr:to>
    <xdr:pic>
      <xdr:nvPicPr>
        <xdr:cNvPr id="2" name="1 Imagen" descr="C:\Users\usuario\Downloads\WhatsApp Image 2018-10-09 at 14.17.13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517" y="221191"/>
          <a:ext cx="592666" cy="83079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21167</xdr:colOff>
      <xdr:row>1</xdr:row>
      <xdr:rowOff>21166</xdr:rowOff>
    </xdr:from>
    <xdr:to>
      <xdr:col>1</xdr:col>
      <xdr:colOff>118532</xdr:colOff>
      <xdr:row>4</xdr:row>
      <xdr:rowOff>137583</xdr:rowOff>
    </xdr:to>
    <xdr:pic>
      <xdr:nvPicPr>
        <xdr:cNvPr id="3" name="1 Imagen" descr="C:\Users\usuario\Downloads\WhatsApp Image 2018-10-09 at 14.17.13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517" y="221191"/>
          <a:ext cx="592666" cy="83079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9259</xdr:rowOff>
    </xdr:from>
    <xdr:to>
      <xdr:col>1</xdr:col>
      <xdr:colOff>300301</xdr:colOff>
      <xdr:row>4</xdr:row>
      <xdr:rowOff>125676</xdr:rowOff>
    </xdr:to>
    <xdr:pic>
      <xdr:nvPicPr>
        <xdr:cNvPr id="4" name="1 Imagen" descr="C:\Users\usuario\Downloads\WhatsApp Image 2018-10-09 at 14.17.13.jpe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1665"/>
          <a:ext cx="800364" cy="83079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21167</xdr:colOff>
      <xdr:row>0</xdr:row>
      <xdr:rowOff>21166</xdr:rowOff>
    </xdr:from>
    <xdr:to>
      <xdr:col>0</xdr:col>
      <xdr:colOff>613832</xdr:colOff>
      <xdr:row>4</xdr:row>
      <xdr:rowOff>89958</xdr:rowOff>
    </xdr:to>
    <xdr:pic>
      <xdr:nvPicPr>
        <xdr:cNvPr id="2" name="1 Imagen" descr="C:\Users\usuario\Downloads\WhatsApp Image 2018-10-09 at 14.17.13.jpe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67" y="21166"/>
          <a:ext cx="592665" cy="83079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21167</xdr:colOff>
      <xdr:row>0</xdr:row>
      <xdr:rowOff>21166</xdr:rowOff>
    </xdr:from>
    <xdr:to>
      <xdr:col>0</xdr:col>
      <xdr:colOff>613832</xdr:colOff>
      <xdr:row>4</xdr:row>
      <xdr:rowOff>89958</xdr:rowOff>
    </xdr:to>
    <xdr:pic>
      <xdr:nvPicPr>
        <xdr:cNvPr id="3" name="1 Imagen" descr="C:\Users\usuario\Downloads\WhatsApp Image 2018-10-09 at 14.17.13.jpe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67" y="21166"/>
          <a:ext cx="592665" cy="83079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21167</xdr:colOff>
      <xdr:row>0</xdr:row>
      <xdr:rowOff>21166</xdr:rowOff>
    </xdr:from>
    <xdr:to>
      <xdr:col>0</xdr:col>
      <xdr:colOff>613832</xdr:colOff>
      <xdr:row>4</xdr:row>
      <xdr:rowOff>89958</xdr:rowOff>
    </xdr:to>
    <xdr:pic>
      <xdr:nvPicPr>
        <xdr:cNvPr id="4" name="1 Imagen" descr="C:\Users\usuario\Downloads\WhatsApp Image 2018-10-09 at 14.17.13.jpe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67" y="21166"/>
          <a:ext cx="592665" cy="83079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152136</xdr:colOff>
      <xdr:row>4</xdr:row>
      <xdr:rowOff>366448</xdr:rowOff>
    </xdr:from>
    <xdr:to>
      <xdr:col>1</xdr:col>
      <xdr:colOff>11376</xdr:colOff>
      <xdr:row>4</xdr:row>
      <xdr:rowOff>1197240</xdr:rowOff>
    </xdr:to>
    <xdr:pic>
      <xdr:nvPicPr>
        <xdr:cNvPr id="2" name="1 Imagen" descr="C:\Users\usuario\Downloads\WhatsApp Image 2018-10-09 at 14.17.13.jpe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36" y="1280848"/>
          <a:ext cx="602190" cy="830792"/>
        </a:xfrm>
        <a:prstGeom prst="rect">
          <a:avLst/>
        </a:prstGeom>
        <a:ln w="88900" cap="sq" cmpd="thickThin">
          <a:solidFill>
            <a:srgbClr val="000000"/>
          </a:solidFill>
          <a:prstDash val="solid"/>
          <a:miter lim="800000"/>
        </a:ln>
        <a:effectLst>
          <a:innerShdw blurRad="76200">
            <a:srgbClr val="000000"/>
          </a:innerShdw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89535</xdr:rowOff>
    </xdr:from>
    <xdr:to>
      <xdr:col>2</xdr:col>
      <xdr:colOff>38099</xdr:colOff>
      <xdr:row>3</xdr:row>
      <xdr:rowOff>1143000</xdr:rowOff>
    </xdr:to>
    <xdr:pic>
      <xdr:nvPicPr>
        <xdr:cNvPr id="2" name="1 Imagen" descr="C:\Users\usuario\Downloads\WhatsApp Image 2018-10-09 at 14.17.13.jpeg">
          <a:extLst>
            <a:ext uri="{FF2B5EF4-FFF2-40B4-BE49-F238E27FC236}">
              <a16:creationId xmlns:a16="http://schemas.microsoft.com/office/drawing/2014/main" id="{8177087B-2F7A-4B83-8835-3F7E1DA17C5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8595"/>
          <a:ext cx="1303019" cy="2028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21167</xdr:colOff>
      <xdr:row>1</xdr:row>
      <xdr:rowOff>21166</xdr:rowOff>
    </xdr:from>
    <xdr:to>
      <xdr:col>1</xdr:col>
      <xdr:colOff>118532</xdr:colOff>
      <xdr:row>5</xdr:row>
      <xdr:rowOff>114723</xdr:rowOff>
    </xdr:to>
    <xdr:pic>
      <xdr:nvPicPr>
        <xdr:cNvPr id="5" name="1 Imagen" descr="C:\Users\usuario\Downloads\WhatsApp Image 2018-10-09 at 14.17.13.jpeg">
          <a:extLst>
            <a:ext uri="{FF2B5EF4-FFF2-40B4-BE49-F238E27FC236}">
              <a16:creationId xmlns:a16="http://schemas.microsoft.com/office/drawing/2014/main" id="{468B9167-72BB-4717-89C4-C0A4E23204B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67" y="211666"/>
          <a:ext cx="607905" cy="82507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21167</xdr:colOff>
      <xdr:row>1</xdr:row>
      <xdr:rowOff>21166</xdr:rowOff>
    </xdr:from>
    <xdr:to>
      <xdr:col>1</xdr:col>
      <xdr:colOff>118532</xdr:colOff>
      <xdr:row>5</xdr:row>
      <xdr:rowOff>114723</xdr:rowOff>
    </xdr:to>
    <xdr:pic>
      <xdr:nvPicPr>
        <xdr:cNvPr id="6" name="1 Imagen" descr="C:\Users\usuario\Downloads\WhatsApp Image 2018-10-09 at 14.17.13.jpeg">
          <a:extLst>
            <a:ext uri="{FF2B5EF4-FFF2-40B4-BE49-F238E27FC236}">
              <a16:creationId xmlns:a16="http://schemas.microsoft.com/office/drawing/2014/main" id="{C02703D3-1E1F-413D-A85F-8A8DA281E45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67" y="211666"/>
          <a:ext cx="607905" cy="82507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21167</xdr:colOff>
      <xdr:row>1</xdr:row>
      <xdr:rowOff>21166</xdr:rowOff>
    </xdr:from>
    <xdr:to>
      <xdr:col>1</xdr:col>
      <xdr:colOff>118532</xdr:colOff>
      <xdr:row>5</xdr:row>
      <xdr:rowOff>114723</xdr:rowOff>
    </xdr:to>
    <xdr:pic>
      <xdr:nvPicPr>
        <xdr:cNvPr id="7" name="1 Imagen" descr="C:\Users\usuario\Downloads\WhatsApp Image 2018-10-09 at 14.17.13.jpeg">
          <a:extLst>
            <a:ext uri="{FF2B5EF4-FFF2-40B4-BE49-F238E27FC236}">
              <a16:creationId xmlns:a16="http://schemas.microsoft.com/office/drawing/2014/main" id="{EED8DBE7-42A6-4B48-B64C-00DED346D4E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67" y="211666"/>
          <a:ext cx="607905" cy="82507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21167</xdr:colOff>
      <xdr:row>1</xdr:row>
      <xdr:rowOff>21166</xdr:rowOff>
    </xdr:from>
    <xdr:to>
      <xdr:col>1</xdr:col>
      <xdr:colOff>118532</xdr:colOff>
      <xdr:row>4</xdr:row>
      <xdr:rowOff>137583</xdr:rowOff>
    </xdr:to>
    <xdr:pic>
      <xdr:nvPicPr>
        <xdr:cNvPr id="8" name="1 Imagen" descr="C:\Users\usuario\Downloads\WhatsApp Image 2018-10-09 at 14.17.13.jpeg">
          <a:extLst>
            <a:ext uri="{FF2B5EF4-FFF2-40B4-BE49-F238E27FC236}">
              <a16:creationId xmlns:a16="http://schemas.microsoft.com/office/drawing/2014/main" id="{62F3E792-D52F-423A-8B66-AE072B39838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67" y="211666"/>
          <a:ext cx="607905" cy="82507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21167</xdr:colOff>
      <xdr:row>1</xdr:row>
      <xdr:rowOff>21166</xdr:rowOff>
    </xdr:from>
    <xdr:to>
      <xdr:col>1</xdr:col>
      <xdr:colOff>118532</xdr:colOff>
      <xdr:row>4</xdr:row>
      <xdr:rowOff>137583</xdr:rowOff>
    </xdr:to>
    <xdr:pic>
      <xdr:nvPicPr>
        <xdr:cNvPr id="9" name="1 Imagen" descr="C:\Users\usuario\Downloads\WhatsApp Image 2018-10-09 at 14.17.13.jpeg">
          <a:extLst>
            <a:ext uri="{FF2B5EF4-FFF2-40B4-BE49-F238E27FC236}">
              <a16:creationId xmlns:a16="http://schemas.microsoft.com/office/drawing/2014/main" id="{AF26A594-60A9-41C0-9D29-35EC1B4EFAA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67" y="211666"/>
          <a:ext cx="607905" cy="82507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21167</xdr:colOff>
      <xdr:row>1</xdr:row>
      <xdr:rowOff>21166</xdr:rowOff>
    </xdr:from>
    <xdr:to>
      <xdr:col>1</xdr:col>
      <xdr:colOff>118532</xdr:colOff>
      <xdr:row>4</xdr:row>
      <xdr:rowOff>137583</xdr:rowOff>
    </xdr:to>
    <xdr:pic>
      <xdr:nvPicPr>
        <xdr:cNvPr id="10" name="1 Imagen" descr="C:\Users\usuario\Downloads\WhatsApp Image 2018-10-09 at 14.17.13.jpeg">
          <a:extLst>
            <a:ext uri="{FF2B5EF4-FFF2-40B4-BE49-F238E27FC236}">
              <a16:creationId xmlns:a16="http://schemas.microsoft.com/office/drawing/2014/main" id="{39F014E9-E7EA-4808-9793-455A7E332C2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67" y="211666"/>
          <a:ext cx="607905" cy="82507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249977111117893"/>
  </sheetPr>
  <dimension ref="A1:W78"/>
  <sheetViews>
    <sheetView topLeftCell="A11" zoomScaleNormal="100" workbookViewId="0">
      <selection activeCell="F16" sqref="F16"/>
    </sheetView>
  </sheetViews>
  <sheetFormatPr baseColWidth="10" defaultColWidth="9.109375" defaultRowHeight="14.4" x14ac:dyDescent="0.3"/>
  <cols>
    <col min="1" max="1" width="7.44140625" customWidth="1"/>
    <col min="2" max="2" width="4.6640625" customWidth="1"/>
    <col min="3" max="3" width="0.44140625" hidden="1" customWidth="1"/>
    <col min="4" max="4" width="21.88671875" customWidth="1"/>
    <col min="5" max="5" width="9.88671875" customWidth="1"/>
    <col min="6" max="6" width="9.109375" customWidth="1"/>
    <col min="7" max="7" width="10.109375" customWidth="1"/>
    <col min="8" max="8" width="8.6640625" customWidth="1"/>
    <col min="9" max="9" width="11" customWidth="1"/>
    <col min="10" max="10" width="10" customWidth="1"/>
    <col min="11" max="11" width="9.109375" customWidth="1"/>
    <col min="12" max="12" width="7.6640625" customWidth="1"/>
    <col min="13" max="15" width="7.88671875" customWidth="1"/>
    <col min="16" max="16" width="6.33203125" customWidth="1"/>
    <col min="17" max="20" width="7.88671875" customWidth="1"/>
    <col min="21" max="21" width="7.33203125" customWidth="1"/>
    <col min="22" max="22" width="11.109375" customWidth="1"/>
  </cols>
  <sheetData>
    <row r="1" spans="1:23" ht="15" thickBot="1" x14ac:dyDescent="0.35"/>
    <row r="2" spans="1:23" ht="15" customHeight="1" x14ac:dyDescent="0.3">
      <c r="A2" s="171" t="s">
        <v>47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3"/>
    </row>
    <row r="3" spans="1:23" ht="15" customHeight="1" x14ac:dyDescent="0.3">
      <c r="A3" s="174"/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6"/>
    </row>
    <row r="4" spans="1:23" ht="26.25" customHeight="1" thickBot="1" x14ac:dyDescent="0.35">
      <c r="A4" s="177"/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9"/>
    </row>
    <row r="5" spans="1:23" ht="116.25" customHeight="1" x14ac:dyDescent="0.3">
      <c r="A5" s="187"/>
      <c r="B5" s="188"/>
      <c r="C5" s="183"/>
      <c r="D5" s="1"/>
      <c r="E5" s="180" t="s">
        <v>43</v>
      </c>
      <c r="F5" s="182" t="s">
        <v>0</v>
      </c>
      <c r="G5" s="182" t="s">
        <v>1</v>
      </c>
      <c r="H5" s="182" t="s">
        <v>2</v>
      </c>
      <c r="I5" s="182" t="s">
        <v>3</v>
      </c>
      <c r="J5" s="182" t="s">
        <v>21</v>
      </c>
      <c r="K5" s="182" t="s">
        <v>4</v>
      </c>
      <c r="L5" s="181" t="s">
        <v>5</v>
      </c>
      <c r="M5" s="181" t="s">
        <v>6</v>
      </c>
      <c r="N5" s="181" t="s">
        <v>7</v>
      </c>
      <c r="O5" s="181" t="s">
        <v>8</v>
      </c>
      <c r="P5" s="181" t="s">
        <v>9</v>
      </c>
      <c r="Q5" s="181" t="s">
        <v>23</v>
      </c>
      <c r="R5" s="181" t="s">
        <v>22</v>
      </c>
      <c r="S5" s="181" t="s">
        <v>24</v>
      </c>
      <c r="T5" s="181" t="s">
        <v>10</v>
      </c>
      <c r="U5" s="181" t="s">
        <v>11</v>
      </c>
      <c r="V5" s="181" t="s">
        <v>25</v>
      </c>
      <c r="W5" s="181" t="s">
        <v>12</v>
      </c>
    </row>
    <row r="6" spans="1:23" ht="44.25" customHeight="1" thickBot="1" x14ac:dyDescent="0.35">
      <c r="A6" s="189"/>
      <c r="B6" s="190"/>
      <c r="C6" s="184"/>
      <c r="D6" s="1"/>
      <c r="E6" s="180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</row>
    <row r="7" spans="1:23" ht="16.8" x14ac:dyDescent="0.4">
      <c r="A7" s="23" t="s">
        <v>13</v>
      </c>
      <c r="B7" s="14"/>
      <c r="C7" s="24"/>
      <c r="D7" s="5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102">
        <f t="shared" ref="W7:W13" si="0">SUM(D7:V7)</f>
        <v>0</v>
      </c>
    </row>
    <row r="8" spans="1:23" ht="16.8" x14ac:dyDescent="0.4">
      <c r="A8" s="17" t="s">
        <v>14</v>
      </c>
      <c r="B8" s="43"/>
      <c r="C8" s="9"/>
      <c r="D8" s="5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102">
        <f t="shared" si="0"/>
        <v>0</v>
      </c>
    </row>
    <row r="9" spans="1:23" ht="16.8" x14ac:dyDescent="0.4">
      <c r="A9" s="17" t="s">
        <v>15</v>
      </c>
      <c r="B9" s="3"/>
      <c r="C9" s="9"/>
      <c r="D9" s="5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102">
        <f t="shared" si="0"/>
        <v>0</v>
      </c>
    </row>
    <row r="10" spans="1:23" ht="17.399999999999999" thickBot="1" x14ac:dyDescent="0.45">
      <c r="A10" s="17" t="s">
        <v>16</v>
      </c>
      <c r="B10" s="3">
        <v>1</v>
      </c>
      <c r="C10" s="9"/>
      <c r="D10" s="5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>
        <v>1</v>
      </c>
      <c r="Q10" s="82"/>
      <c r="R10" s="82"/>
      <c r="S10" s="82"/>
      <c r="T10" s="82"/>
      <c r="U10" s="82"/>
      <c r="V10" s="82"/>
      <c r="W10" s="102">
        <f t="shared" si="0"/>
        <v>1</v>
      </c>
    </row>
    <row r="11" spans="1:23" x14ac:dyDescent="0.3">
      <c r="A11" s="17" t="s">
        <v>17</v>
      </c>
      <c r="B11" s="14">
        <v>2</v>
      </c>
      <c r="C11" s="9"/>
      <c r="D11" s="12"/>
      <c r="E11" s="82"/>
      <c r="F11" s="82"/>
      <c r="G11" s="82"/>
      <c r="H11" s="82">
        <v>1</v>
      </c>
      <c r="I11" s="82"/>
      <c r="J11" s="82"/>
      <c r="K11" s="82"/>
      <c r="L11" s="82">
        <v>3</v>
      </c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102">
        <f t="shared" si="0"/>
        <v>4</v>
      </c>
    </row>
    <row r="12" spans="1:23" ht="15" thickBot="1" x14ac:dyDescent="0.35">
      <c r="A12" s="18" t="s">
        <v>20</v>
      </c>
      <c r="B12" s="3">
        <v>3</v>
      </c>
      <c r="C12" s="9"/>
      <c r="D12" s="12"/>
      <c r="E12" s="82"/>
      <c r="F12" s="82"/>
      <c r="G12" s="82"/>
      <c r="H12" s="82"/>
      <c r="I12" s="82"/>
      <c r="J12" s="82"/>
      <c r="K12" s="82"/>
      <c r="L12" s="82">
        <v>5</v>
      </c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102">
        <f t="shared" si="0"/>
        <v>5</v>
      </c>
    </row>
    <row r="13" spans="1:23" ht="17.399999999999999" thickBot="1" x14ac:dyDescent="0.45">
      <c r="A13" s="19" t="s">
        <v>18</v>
      </c>
      <c r="B13" s="103">
        <v>4</v>
      </c>
      <c r="C13" s="20"/>
      <c r="D13" s="27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5">
        <f t="shared" si="0"/>
        <v>0</v>
      </c>
    </row>
    <row r="14" spans="1:23" ht="30" customHeight="1" thickBot="1" x14ac:dyDescent="0.35">
      <c r="A14" s="185" t="s">
        <v>19</v>
      </c>
      <c r="B14" s="186"/>
      <c r="C14" s="21"/>
      <c r="D14" s="22"/>
      <c r="E14" s="108">
        <f>SUM(E7:E13)</f>
        <v>0</v>
      </c>
      <c r="F14" s="108">
        <f t="shared" ref="F14:V14" si="1">SUM(F7:F13)</f>
        <v>0</v>
      </c>
      <c r="G14" s="108">
        <f t="shared" si="1"/>
        <v>0</v>
      </c>
      <c r="H14" s="108">
        <f t="shared" si="1"/>
        <v>1</v>
      </c>
      <c r="I14" s="108">
        <f t="shared" si="1"/>
        <v>0</v>
      </c>
      <c r="J14" s="108">
        <f t="shared" si="1"/>
        <v>0</v>
      </c>
      <c r="K14" s="108">
        <f t="shared" si="1"/>
        <v>0</v>
      </c>
      <c r="L14" s="108">
        <f t="shared" si="1"/>
        <v>8</v>
      </c>
      <c r="M14" s="108">
        <f t="shared" si="1"/>
        <v>0</v>
      </c>
      <c r="N14" s="108">
        <f t="shared" si="1"/>
        <v>0</v>
      </c>
      <c r="O14" s="108">
        <f t="shared" si="1"/>
        <v>0</v>
      </c>
      <c r="P14" s="108">
        <f t="shared" si="1"/>
        <v>1</v>
      </c>
      <c r="Q14" s="108">
        <f t="shared" si="1"/>
        <v>0</v>
      </c>
      <c r="R14" s="108">
        <f t="shared" si="1"/>
        <v>0</v>
      </c>
      <c r="S14" s="108">
        <f t="shared" si="1"/>
        <v>0</v>
      </c>
      <c r="T14" s="108">
        <f t="shared" si="1"/>
        <v>0</v>
      </c>
      <c r="U14" s="108">
        <f t="shared" si="1"/>
        <v>0</v>
      </c>
      <c r="V14" s="108">
        <f t="shared" si="1"/>
        <v>0</v>
      </c>
      <c r="W14" s="95">
        <f>SUM(W7:W12)</f>
        <v>10</v>
      </c>
    </row>
    <row r="15" spans="1:23" ht="16.8" x14ac:dyDescent="0.4">
      <c r="A15" s="35" t="s">
        <v>13</v>
      </c>
      <c r="B15" s="89">
        <v>5</v>
      </c>
      <c r="C15" s="87"/>
      <c r="D15" s="94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7">
        <f>SUM(E15:V15)</f>
        <v>0</v>
      </c>
    </row>
    <row r="16" spans="1:23" ht="17.399999999999999" thickBot="1" x14ac:dyDescent="0.45">
      <c r="A16" s="17" t="s">
        <v>14</v>
      </c>
      <c r="B16" s="3">
        <v>6</v>
      </c>
      <c r="C16" s="4"/>
      <c r="D16" s="5"/>
      <c r="E16" s="83"/>
      <c r="F16" s="83"/>
      <c r="G16" s="83">
        <v>1</v>
      </c>
      <c r="H16" s="83">
        <v>1</v>
      </c>
      <c r="I16" s="83"/>
      <c r="J16" s="83"/>
      <c r="K16" s="83"/>
      <c r="L16" s="83">
        <v>4</v>
      </c>
      <c r="M16" s="83"/>
      <c r="N16" s="83"/>
      <c r="O16" s="83"/>
      <c r="P16" s="83"/>
      <c r="Q16" s="83">
        <v>1</v>
      </c>
      <c r="R16" s="83"/>
      <c r="S16" s="83"/>
      <c r="T16" s="83"/>
      <c r="U16" s="83"/>
      <c r="V16" s="83"/>
      <c r="W16" s="73">
        <f t="shared" ref="W16:W21" si="2">SUM(E16:V16)</f>
        <v>7</v>
      </c>
    </row>
    <row r="17" spans="1:23" ht="22.8" x14ac:dyDescent="0.4">
      <c r="A17" s="47" t="s">
        <v>15</v>
      </c>
      <c r="B17" s="14">
        <v>7</v>
      </c>
      <c r="C17" s="4"/>
      <c r="D17" s="5"/>
      <c r="E17" s="83"/>
      <c r="F17" s="83"/>
      <c r="G17" s="83"/>
      <c r="H17" s="83"/>
      <c r="I17" s="83"/>
      <c r="J17" s="83">
        <v>1</v>
      </c>
      <c r="K17" s="83"/>
      <c r="L17" s="83">
        <v>4</v>
      </c>
      <c r="M17" s="83"/>
      <c r="N17" s="83"/>
      <c r="O17" s="83"/>
      <c r="P17" s="82"/>
      <c r="Q17" s="83"/>
      <c r="R17" s="83"/>
      <c r="S17" s="83"/>
      <c r="T17" s="83"/>
      <c r="U17" s="83"/>
      <c r="V17" s="83"/>
      <c r="W17" s="73">
        <f t="shared" si="2"/>
        <v>5</v>
      </c>
    </row>
    <row r="18" spans="1:23" ht="17.399999999999999" thickBot="1" x14ac:dyDescent="0.45">
      <c r="A18" s="17" t="s">
        <v>16</v>
      </c>
      <c r="B18" s="3">
        <v>8</v>
      </c>
      <c r="C18" s="4"/>
      <c r="D18" s="5"/>
      <c r="E18" s="83"/>
      <c r="F18" s="83"/>
      <c r="G18" s="83">
        <v>1</v>
      </c>
      <c r="H18" s="83"/>
      <c r="I18" s="83"/>
      <c r="J18" s="83"/>
      <c r="K18" s="83"/>
      <c r="L18" s="83">
        <v>3</v>
      </c>
      <c r="M18" s="83"/>
      <c r="N18" s="83"/>
      <c r="O18" s="83"/>
      <c r="P18" s="83"/>
      <c r="Q18" s="83"/>
      <c r="R18" s="82"/>
      <c r="S18" s="83"/>
      <c r="T18" s="83"/>
      <c r="U18" s="83"/>
      <c r="V18" s="83"/>
      <c r="W18" s="73">
        <f t="shared" si="2"/>
        <v>4</v>
      </c>
    </row>
    <row r="19" spans="1:23" x14ac:dyDescent="0.3">
      <c r="A19" s="17" t="s">
        <v>17</v>
      </c>
      <c r="B19" s="14">
        <v>9</v>
      </c>
      <c r="C19" s="9"/>
      <c r="D19" s="12"/>
      <c r="E19" s="82"/>
      <c r="F19" s="82"/>
      <c r="G19" s="82"/>
      <c r="H19" s="82"/>
      <c r="I19" s="82"/>
      <c r="J19" s="82">
        <v>1</v>
      </c>
      <c r="K19" s="82"/>
      <c r="L19" s="82">
        <v>5</v>
      </c>
      <c r="M19" s="82"/>
      <c r="N19" s="83"/>
      <c r="O19" s="82">
        <v>1</v>
      </c>
      <c r="P19" s="83"/>
      <c r="Q19" s="82"/>
      <c r="R19" s="82"/>
      <c r="S19" s="82"/>
      <c r="T19" s="82"/>
      <c r="U19" s="82"/>
      <c r="V19" s="82"/>
      <c r="W19" s="73">
        <f t="shared" si="2"/>
        <v>7</v>
      </c>
    </row>
    <row r="20" spans="1:23" ht="15" thickBot="1" x14ac:dyDescent="0.35">
      <c r="A20" s="18" t="s">
        <v>20</v>
      </c>
      <c r="B20" s="3">
        <v>10</v>
      </c>
      <c r="C20" s="9"/>
      <c r="D20" s="12"/>
      <c r="E20" s="82"/>
      <c r="F20" s="82"/>
      <c r="G20" s="82"/>
      <c r="H20" s="82"/>
      <c r="I20" s="82"/>
      <c r="J20" s="82"/>
      <c r="K20" s="82"/>
      <c r="L20" s="82">
        <v>2</v>
      </c>
      <c r="M20" s="82"/>
      <c r="N20" s="83"/>
      <c r="O20" s="82"/>
      <c r="P20" s="83"/>
      <c r="Q20" s="82"/>
      <c r="R20" s="83"/>
      <c r="S20" s="82"/>
      <c r="T20" s="82"/>
      <c r="U20" s="82"/>
      <c r="V20" s="82"/>
      <c r="W20" s="73">
        <f t="shared" si="2"/>
        <v>2</v>
      </c>
    </row>
    <row r="21" spans="1:23" ht="17.399999999999999" thickBot="1" x14ac:dyDescent="0.45">
      <c r="A21" s="19" t="s">
        <v>18</v>
      </c>
      <c r="B21" s="103">
        <v>11</v>
      </c>
      <c r="C21" s="20"/>
      <c r="D21" s="27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32">
        <f t="shared" si="2"/>
        <v>0</v>
      </c>
    </row>
    <row r="22" spans="1:23" ht="30.75" customHeight="1" thickBot="1" x14ac:dyDescent="0.35">
      <c r="A22" s="168" t="s">
        <v>19</v>
      </c>
      <c r="B22" s="170"/>
      <c r="C22" s="21"/>
      <c r="D22" s="22"/>
      <c r="E22" s="108">
        <f>SUM(E15:E21)</f>
        <v>0</v>
      </c>
      <c r="F22" s="108">
        <f t="shared" ref="F22:V22" si="3">SUM(F15:F21)</f>
        <v>0</v>
      </c>
      <c r="G22" s="108">
        <f t="shared" si="3"/>
        <v>2</v>
      </c>
      <c r="H22" s="108">
        <f t="shared" si="3"/>
        <v>1</v>
      </c>
      <c r="I22" s="108">
        <f t="shared" si="3"/>
        <v>0</v>
      </c>
      <c r="J22" s="108">
        <f t="shared" si="3"/>
        <v>2</v>
      </c>
      <c r="K22" s="108">
        <f t="shared" si="3"/>
        <v>0</v>
      </c>
      <c r="L22" s="108">
        <f t="shared" si="3"/>
        <v>18</v>
      </c>
      <c r="M22" s="108">
        <f t="shared" si="3"/>
        <v>0</v>
      </c>
      <c r="N22" s="108">
        <f t="shared" si="3"/>
        <v>0</v>
      </c>
      <c r="O22" s="108">
        <f t="shared" si="3"/>
        <v>1</v>
      </c>
      <c r="P22" s="108">
        <f t="shared" si="3"/>
        <v>0</v>
      </c>
      <c r="Q22" s="108">
        <f t="shared" si="3"/>
        <v>1</v>
      </c>
      <c r="R22" s="108">
        <f t="shared" si="3"/>
        <v>0</v>
      </c>
      <c r="S22" s="108">
        <f t="shared" si="3"/>
        <v>0</v>
      </c>
      <c r="T22" s="108">
        <f t="shared" si="3"/>
        <v>0</v>
      </c>
      <c r="U22" s="108">
        <f t="shared" si="3"/>
        <v>0</v>
      </c>
      <c r="V22" s="108">
        <f t="shared" si="3"/>
        <v>0</v>
      </c>
      <c r="W22" s="95">
        <f>SUM(W15:W21)</f>
        <v>25</v>
      </c>
    </row>
    <row r="23" spans="1:23" ht="16.8" x14ac:dyDescent="0.4">
      <c r="A23" s="35" t="s">
        <v>13</v>
      </c>
      <c r="B23" s="89">
        <v>12</v>
      </c>
      <c r="C23" s="87"/>
      <c r="D23" s="94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7">
        <f>SUM(E23:V23)</f>
        <v>0</v>
      </c>
    </row>
    <row r="24" spans="1:23" ht="17.399999999999999" thickBot="1" x14ac:dyDescent="0.45">
      <c r="A24" s="17" t="s">
        <v>14</v>
      </c>
      <c r="B24" s="3">
        <v>13</v>
      </c>
      <c r="C24" s="4"/>
      <c r="D24" s="5"/>
      <c r="E24" s="83"/>
      <c r="F24" s="83"/>
      <c r="G24" s="83"/>
      <c r="H24" s="83"/>
      <c r="I24" s="83"/>
      <c r="J24" s="83"/>
      <c r="K24" s="83"/>
      <c r="L24" s="83">
        <v>5</v>
      </c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73">
        <f t="shared" ref="W24:W29" si="4">SUM(E24:V24)</f>
        <v>5</v>
      </c>
    </row>
    <row r="25" spans="1:23" ht="22.8" x14ac:dyDescent="0.4">
      <c r="A25" s="47" t="s">
        <v>15</v>
      </c>
      <c r="B25" s="14">
        <v>14</v>
      </c>
      <c r="C25" s="4"/>
      <c r="D25" s="5"/>
      <c r="E25" s="83"/>
      <c r="F25" s="83"/>
      <c r="G25" s="83"/>
      <c r="H25" s="83"/>
      <c r="I25" s="83"/>
      <c r="J25" s="83">
        <v>1</v>
      </c>
      <c r="K25" s="83"/>
      <c r="L25" s="83">
        <v>4</v>
      </c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73">
        <f t="shared" si="4"/>
        <v>5</v>
      </c>
    </row>
    <row r="26" spans="1:23" ht="17.399999999999999" thickBot="1" x14ac:dyDescent="0.45">
      <c r="A26" s="17" t="s">
        <v>16</v>
      </c>
      <c r="B26" s="3">
        <v>15</v>
      </c>
      <c r="C26" s="4"/>
      <c r="D26" s="5"/>
      <c r="E26" s="83"/>
      <c r="F26" s="83"/>
      <c r="G26" s="83"/>
      <c r="H26" s="83"/>
      <c r="I26" s="83"/>
      <c r="J26" s="83"/>
      <c r="K26" s="83"/>
      <c r="L26" s="83">
        <v>3</v>
      </c>
      <c r="M26" s="83"/>
      <c r="N26" s="82"/>
      <c r="O26" s="83"/>
      <c r="P26" s="83"/>
      <c r="Q26" s="83"/>
      <c r="R26" s="82"/>
      <c r="S26" s="83"/>
      <c r="T26" s="83"/>
      <c r="U26" s="83"/>
      <c r="V26" s="83"/>
      <c r="W26" s="73">
        <f t="shared" si="4"/>
        <v>3</v>
      </c>
    </row>
    <row r="27" spans="1:23" x14ac:dyDescent="0.3">
      <c r="A27" s="17" t="s">
        <v>17</v>
      </c>
      <c r="B27" s="14">
        <v>16</v>
      </c>
      <c r="C27" s="33"/>
      <c r="D27" s="12"/>
      <c r="E27" s="82"/>
      <c r="F27" s="82"/>
      <c r="G27" s="82"/>
      <c r="H27" s="82"/>
      <c r="I27" s="82"/>
      <c r="J27" s="82"/>
      <c r="K27" s="82"/>
      <c r="L27" s="82">
        <v>3</v>
      </c>
      <c r="M27" s="82"/>
      <c r="N27" s="82"/>
      <c r="O27" s="82"/>
      <c r="P27" s="83"/>
      <c r="Q27" s="82"/>
      <c r="R27" s="82"/>
      <c r="S27" s="82"/>
      <c r="T27" s="82"/>
      <c r="U27" s="82"/>
      <c r="V27" s="82"/>
      <c r="W27" s="73">
        <f t="shared" si="4"/>
        <v>3</v>
      </c>
    </row>
    <row r="28" spans="1:23" ht="15" thickBot="1" x14ac:dyDescent="0.35">
      <c r="A28" s="18" t="s">
        <v>20</v>
      </c>
      <c r="B28" s="3">
        <v>17</v>
      </c>
      <c r="C28" s="9"/>
      <c r="D28" s="12"/>
      <c r="E28" s="82"/>
      <c r="F28" s="82"/>
      <c r="G28" s="82"/>
      <c r="H28" s="82"/>
      <c r="I28" s="82"/>
      <c r="J28" s="82"/>
      <c r="K28" s="82"/>
      <c r="L28" s="82">
        <v>5</v>
      </c>
      <c r="M28" s="82"/>
      <c r="N28" s="83"/>
      <c r="O28" s="82"/>
      <c r="P28" s="83"/>
      <c r="Q28" s="82"/>
      <c r="R28" s="83"/>
      <c r="S28" s="82"/>
      <c r="T28" s="82"/>
      <c r="U28" s="82"/>
      <c r="V28" s="82"/>
      <c r="W28" s="73">
        <f t="shared" si="4"/>
        <v>5</v>
      </c>
    </row>
    <row r="29" spans="1:23" ht="17.399999999999999" thickBot="1" x14ac:dyDescent="0.45">
      <c r="A29" s="19" t="s">
        <v>18</v>
      </c>
      <c r="B29" s="103">
        <v>18</v>
      </c>
      <c r="C29" s="29"/>
      <c r="D29" s="27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32">
        <f t="shared" si="4"/>
        <v>0</v>
      </c>
    </row>
    <row r="30" spans="1:23" ht="30.75" customHeight="1" thickBot="1" x14ac:dyDescent="0.35">
      <c r="A30" s="168" t="s">
        <v>19</v>
      </c>
      <c r="B30" s="170"/>
      <c r="C30" s="21"/>
      <c r="D30" s="22"/>
      <c r="E30" s="108">
        <f>SUM(E23:E29)</f>
        <v>0</v>
      </c>
      <c r="F30" s="108">
        <f t="shared" ref="F30:V30" si="5">SUM(F23:F29)</f>
        <v>0</v>
      </c>
      <c r="G30" s="108">
        <f t="shared" si="5"/>
        <v>0</v>
      </c>
      <c r="H30" s="108">
        <f t="shared" si="5"/>
        <v>0</v>
      </c>
      <c r="I30" s="108">
        <f t="shared" si="5"/>
        <v>0</v>
      </c>
      <c r="J30" s="108">
        <f t="shared" si="5"/>
        <v>1</v>
      </c>
      <c r="K30" s="108">
        <f t="shared" si="5"/>
        <v>0</v>
      </c>
      <c r="L30" s="108">
        <f t="shared" si="5"/>
        <v>20</v>
      </c>
      <c r="M30" s="108">
        <f t="shared" si="5"/>
        <v>0</v>
      </c>
      <c r="N30" s="108">
        <f t="shared" si="5"/>
        <v>0</v>
      </c>
      <c r="O30" s="108">
        <f t="shared" si="5"/>
        <v>0</v>
      </c>
      <c r="P30" s="108">
        <f t="shared" si="5"/>
        <v>0</v>
      </c>
      <c r="Q30" s="108">
        <f t="shared" si="5"/>
        <v>0</v>
      </c>
      <c r="R30" s="108">
        <f t="shared" si="5"/>
        <v>0</v>
      </c>
      <c r="S30" s="108">
        <f t="shared" si="5"/>
        <v>0</v>
      </c>
      <c r="T30" s="108">
        <f t="shared" si="5"/>
        <v>0</v>
      </c>
      <c r="U30" s="108">
        <f t="shared" si="5"/>
        <v>0</v>
      </c>
      <c r="V30" s="108">
        <f t="shared" si="5"/>
        <v>0</v>
      </c>
      <c r="W30" s="95">
        <f>SUM(W23:W29)</f>
        <v>21</v>
      </c>
    </row>
    <row r="31" spans="1:23" ht="16.8" x14ac:dyDescent="0.4">
      <c r="A31" s="35" t="s">
        <v>13</v>
      </c>
      <c r="B31" s="36">
        <v>19</v>
      </c>
      <c r="C31" s="37"/>
      <c r="D31" s="94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7">
        <f>SUM(E31:V31)</f>
        <v>0</v>
      </c>
    </row>
    <row r="32" spans="1:23" ht="16.8" x14ac:dyDescent="0.4">
      <c r="A32" s="17" t="s">
        <v>14</v>
      </c>
      <c r="B32" s="3">
        <v>20</v>
      </c>
      <c r="C32" s="4"/>
      <c r="D32" s="5"/>
      <c r="E32" s="83"/>
      <c r="F32" s="83"/>
      <c r="G32" s="83"/>
      <c r="H32" s="83"/>
      <c r="I32" s="83"/>
      <c r="J32" s="83"/>
      <c r="K32" s="83"/>
      <c r="L32" s="83">
        <v>3</v>
      </c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73">
        <f t="shared" ref="W32:W37" si="6">SUM(E32:V32)</f>
        <v>3</v>
      </c>
    </row>
    <row r="33" spans="1:23" ht="22.8" x14ac:dyDescent="0.4">
      <c r="A33" s="47" t="s">
        <v>15</v>
      </c>
      <c r="B33" s="36">
        <v>21</v>
      </c>
      <c r="C33" s="20"/>
      <c r="D33" s="5"/>
      <c r="E33" s="83"/>
      <c r="F33" s="83"/>
      <c r="G33" s="83"/>
      <c r="H33" s="83">
        <v>1</v>
      </c>
      <c r="I33" s="83"/>
      <c r="J33" s="83"/>
      <c r="K33" s="83"/>
      <c r="L33" s="83">
        <v>3</v>
      </c>
      <c r="M33" s="83"/>
      <c r="N33" s="83"/>
      <c r="O33" s="83"/>
      <c r="P33" s="85"/>
      <c r="Q33" s="83"/>
      <c r="R33" s="83"/>
      <c r="S33" s="83"/>
      <c r="T33" s="83"/>
      <c r="U33" s="83"/>
      <c r="V33" s="83"/>
      <c r="W33" s="73">
        <f t="shared" si="6"/>
        <v>4</v>
      </c>
    </row>
    <row r="34" spans="1:23" ht="16.8" x14ac:dyDescent="0.4">
      <c r="A34" s="17" t="s">
        <v>16</v>
      </c>
      <c r="B34" s="3">
        <v>22</v>
      </c>
      <c r="C34" s="20"/>
      <c r="D34" s="5"/>
      <c r="E34" s="83"/>
      <c r="F34" s="83"/>
      <c r="G34" s="83"/>
      <c r="H34" s="83"/>
      <c r="I34" s="83"/>
      <c r="J34" s="83"/>
      <c r="K34" s="83"/>
      <c r="L34" s="83">
        <v>6</v>
      </c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73">
        <f t="shared" si="6"/>
        <v>6</v>
      </c>
    </row>
    <row r="35" spans="1:23" ht="16.8" x14ac:dyDescent="0.4">
      <c r="A35" s="17" t="s">
        <v>17</v>
      </c>
      <c r="B35" s="36">
        <v>23</v>
      </c>
      <c r="C35" s="20"/>
      <c r="D35" s="5"/>
      <c r="E35" s="83"/>
      <c r="F35" s="83"/>
      <c r="G35" s="83"/>
      <c r="H35" s="83"/>
      <c r="I35" s="83"/>
      <c r="J35" s="83"/>
      <c r="K35" s="83"/>
      <c r="L35" s="83">
        <v>2</v>
      </c>
      <c r="M35" s="83"/>
      <c r="N35" s="82"/>
      <c r="O35" s="83"/>
      <c r="P35" s="83"/>
      <c r="Q35" s="83"/>
      <c r="R35" s="82"/>
      <c r="S35" s="83"/>
      <c r="T35" s="83"/>
      <c r="U35" s="83"/>
      <c r="V35" s="83"/>
      <c r="W35" s="73">
        <f t="shared" si="6"/>
        <v>2</v>
      </c>
    </row>
    <row r="36" spans="1:23" ht="15" thickBot="1" x14ac:dyDescent="0.35">
      <c r="A36" s="18" t="s">
        <v>20</v>
      </c>
      <c r="B36" s="3">
        <v>24</v>
      </c>
      <c r="C36" s="9"/>
      <c r="D36" s="12"/>
      <c r="E36" s="82"/>
      <c r="F36" s="82"/>
      <c r="G36" s="82"/>
      <c r="H36" s="82"/>
      <c r="I36" s="82"/>
      <c r="J36" s="82"/>
      <c r="K36" s="82"/>
      <c r="L36" s="82">
        <v>3</v>
      </c>
      <c r="M36" s="82"/>
      <c r="N36" s="83"/>
      <c r="O36" s="82"/>
      <c r="P36" s="82"/>
      <c r="Q36" s="82"/>
      <c r="R36" s="83"/>
      <c r="S36" s="82"/>
      <c r="T36" s="82"/>
      <c r="U36" s="82"/>
      <c r="V36" s="82"/>
      <c r="W36" s="73">
        <f t="shared" si="6"/>
        <v>3</v>
      </c>
    </row>
    <row r="37" spans="1:23" ht="17.399999999999999" thickBot="1" x14ac:dyDescent="0.45">
      <c r="A37" s="19" t="s">
        <v>18</v>
      </c>
      <c r="B37" s="36">
        <v>25</v>
      </c>
      <c r="C37" s="29"/>
      <c r="D37" s="27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9"/>
      <c r="Q37" s="104"/>
      <c r="R37" s="104"/>
      <c r="S37" s="104"/>
      <c r="T37" s="104"/>
      <c r="U37" s="104"/>
      <c r="V37" s="104"/>
      <c r="W37" s="32">
        <f t="shared" si="6"/>
        <v>0</v>
      </c>
    </row>
    <row r="38" spans="1:23" ht="30.75" customHeight="1" thickBot="1" x14ac:dyDescent="0.35">
      <c r="A38" s="168" t="s">
        <v>19</v>
      </c>
      <c r="B38" s="170"/>
      <c r="C38" s="21"/>
      <c r="D38" s="22"/>
      <c r="E38" s="108">
        <f>SUM(E31:E37)</f>
        <v>0</v>
      </c>
      <c r="F38" s="108">
        <f t="shared" ref="F38:V38" si="7">SUM(F31:F37)</f>
        <v>0</v>
      </c>
      <c r="G38" s="108">
        <f t="shared" si="7"/>
        <v>0</v>
      </c>
      <c r="H38" s="108">
        <f t="shared" si="7"/>
        <v>1</v>
      </c>
      <c r="I38" s="108">
        <f t="shared" si="7"/>
        <v>0</v>
      </c>
      <c r="J38" s="108">
        <f t="shared" si="7"/>
        <v>0</v>
      </c>
      <c r="K38" s="108">
        <f t="shared" si="7"/>
        <v>0</v>
      </c>
      <c r="L38" s="108">
        <f t="shared" si="7"/>
        <v>17</v>
      </c>
      <c r="M38" s="108">
        <f t="shared" si="7"/>
        <v>0</v>
      </c>
      <c r="N38" s="108">
        <f t="shared" si="7"/>
        <v>0</v>
      </c>
      <c r="O38" s="108">
        <f t="shared" si="7"/>
        <v>0</v>
      </c>
      <c r="P38" s="108">
        <f t="shared" si="7"/>
        <v>0</v>
      </c>
      <c r="Q38" s="108">
        <f t="shared" si="7"/>
        <v>0</v>
      </c>
      <c r="R38" s="108">
        <f t="shared" si="7"/>
        <v>0</v>
      </c>
      <c r="S38" s="108">
        <f t="shared" si="7"/>
        <v>0</v>
      </c>
      <c r="T38" s="108">
        <f t="shared" si="7"/>
        <v>0</v>
      </c>
      <c r="U38" s="108">
        <f t="shared" si="7"/>
        <v>0</v>
      </c>
      <c r="V38" s="108">
        <f t="shared" si="7"/>
        <v>0</v>
      </c>
      <c r="W38" s="95">
        <f>SUM(W31:W37)</f>
        <v>18</v>
      </c>
    </row>
    <row r="39" spans="1:23" x14ac:dyDescent="0.3">
      <c r="A39" s="35" t="s">
        <v>13</v>
      </c>
      <c r="B39" s="36">
        <v>26</v>
      </c>
      <c r="C39" s="40"/>
      <c r="D39" s="110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07">
        <f>SUM(E39:V39)</f>
        <v>0</v>
      </c>
    </row>
    <row r="40" spans="1:23" x14ac:dyDescent="0.3">
      <c r="A40" s="17" t="s">
        <v>14</v>
      </c>
      <c r="B40" s="3">
        <v>27</v>
      </c>
      <c r="C40" s="40"/>
      <c r="D40" s="12"/>
      <c r="E40" s="82"/>
      <c r="F40" s="82"/>
      <c r="G40" s="82"/>
      <c r="H40" s="82"/>
      <c r="I40" s="82"/>
      <c r="J40" s="82"/>
      <c r="K40" s="82"/>
      <c r="L40" s="82">
        <v>6</v>
      </c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73">
        <f t="shared" ref="W40:W45" si="8">SUM(E40:V40)</f>
        <v>6</v>
      </c>
    </row>
    <row r="41" spans="1:23" ht="22.8" x14ac:dyDescent="0.3">
      <c r="A41" s="47" t="s">
        <v>15</v>
      </c>
      <c r="B41" s="36">
        <v>28</v>
      </c>
      <c r="C41" s="40"/>
      <c r="D41" s="1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73">
        <f t="shared" si="8"/>
        <v>0</v>
      </c>
    </row>
    <row r="42" spans="1:23" x14ac:dyDescent="0.3">
      <c r="A42" s="17" t="s">
        <v>16</v>
      </c>
      <c r="B42" s="3">
        <v>29</v>
      </c>
      <c r="C42" s="40"/>
      <c r="D42" s="1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3"/>
      <c r="Q42" s="82"/>
      <c r="R42" s="82"/>
      <c r="S42" s="82"/>
      <c r="T42" s="82"/>
      <c r="U42" s="82"/>
      <c r="V42" s="82"/>
      <c r="W42" s="73">
        <f t="shared" si="8"/>
        <v>0</v>
      </c>
    </row>
    <row r="43" spans="1:23" x14ac:dyDescent="0.3">
      <c r="A43" s="17" t="s">
        <v>17</v>
      </c>
      <c r="B43" s="36">
        <v>30</v>
      </c>
      <c r="C43" s="40"/>
      <c r="D43" s="1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3"/>
      <c r="Q43" s="82"/>
      <c r="R43" s="82"/>
      <c r="S43" s="82"/>
      <c r="T43" s="82"/>
      <c r="U43" s="82"/>
      <c r="V43" s="82"/>
      <c r="W43" s="73">
        <f t="shared" si="8"/>
        <v>0</v>
      </c>
    </row>
    <row r="44" spans="1:23" ht="15.6" x14ac:dyDescent="0.3">
      <c r="A44" s="18" t="s">
        <v>20</v>
      </c>
      <c r="B44" s="3">
        <v>31</v>
      </c>
      <c r="C44" s="40"/>
      <c r="D44" s="12"/>
      <c r="E44" s="82"/>
      <c r="F44" s="82"/>
      <c r="G44" s="82"/>
      <c r="H44" s="82"/>
      <c r="I44" s="82"/>
      <c r="J44" s="82"/>
      <c r="K44" s="82"/>
      <c r="L44" s="82"/>
      <c r="M44" s="82"/>
      <c r="N44" s="83"/>
      <c r="O44" s="82"/>
      <c r="P44" s="86"/>
      <c r="Q44" s="82"/>
      <c r="R44" s="83"/>
      <c r="S44" s="82"/>
      <c r="T44" s="82"/>
      <c r="U44" s="82"/>
      <c r="V44" s="82"/>
      <c r="W44" s="73">
        <f t="shared" si="8"/>
        <v>0</v>
      </c>
    </row>
    <row r="45" spans="1:23" ht="16.2" thickBot="1" x14ac:dyDescent="0.35">
      <c r="A45" s="19" t="s">
        <v>18</v>
      </c>
      <c r="B45" s="36">
        <v>32</v>
      </c>
      <c r="D45" s="99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13"/>
      <c r="Q45" s="104"/>
      <c r="R45" s="104"/>
      <c r="S45" s="104"/>
      <c r="T45" s="104"/>
      <c r="U45" s="104"/>
      <c r="V45" s="104"/>
      <c r="W45" s="32">
        <f t="shared" si="8"/>
        <v>0</v>
      </c>
    </row>
    <row r="46" spans="1:23" ht="30.75" customHeight="1" thickBot="1" x14ac:dyDescent="0.35">
      <c r="A46" s="168" t="s">
        <v>19</v>
      </c>
      <c r="B46" s="169"/>
      <c r="C46" s="112"/>
      <c r="D46" s="152"/>
      <c r="E46" s="84">
        <f>SUM(E39:E45)</f>
        <v>0</v>
      </c>
      <c r="F46" s="84">
        <f t="shared" ref="F46:V46" si="9">SUM(F39:F45)</f>
        <v>0</v>
      </c>
      <c r="G46" s="84">
        <f t="shared" si="9"/>
        <v>0</v>
      </c>
      <c r="H46" s="84">
        <f t="shared" si="9"/>
        <v>0</v>
      </c>
      <c r="I46" s="84">
        <f t="shared" si="9"/>
        <v>0</v>
      </c>
      <c r="J46" s="84">
        <f t="shared" si="9"/>
        <v>0</v>
      </c>
      <c r="K46" s="84">
        <f t="shared" si="9"/>
        <v>0</v>
      </c>
      <c r="L46" s="84">
        <f t="shared" si="9"/>
        <v>6</v>
      </c>
      <c r="M46" s="84">
        <f t="shared" si="9"/>
        <v>0</v>
      </c>
      <c r="N46" s="84">
        <f t="shared" si="9"/>
        <v>0</v>
      </c>
      <c r="O46" s="84">
        <f t="shared" si="9"/>
        <v>0</v>
      </c>
      <c r="P46" s="84">
        <f t="shared" si="9"/>
        <v>0</v>
      </c>
      <c r="Q46" s="84">
        <f t="shared" si="9"/>
        <v>0</v>
      </c>
      <c r="R46" s="84">
        <f t="shared" si="9"/>
        <v>0</v>
      </c>
      <c r="S46" s="84">
        <f t="shared" si="9"/>
        <v>0</v>
      </c>
      <c r="T46" s="84">
        <f t="shared" si="9"/>
        <v>0</v>
      </c>
      <c r="U46" s="84">
        <f t="shared" si="9"/>
        <v>0</v>
      </c>
      <c r="V46" s="84">
        <f t="shared" si="9"/>
        <v>0</v>
      </c>
      <c r="W46" s="7">
        <f>SUM(W39:W45)</f>
        <v>6</v>
      </c>
    </row>
    <row r="47" spans="1:23" ht="15" customHeight="1" thickBot="1" x14ac:dyDescent="0.35">
      <c r="A47" s="166" t="s">
        <v>19</v>
      </c>
      <c r="B47" s="167"/>
      <c r="C47" s="92"/>
      <c r="D47" s="92"/>
      <c r="E47" s="72">
        <f>SUM(E14+E22+E30+E38+E46)</f>
        <v>0</v>
      </c>
      <c r="F47" s="72">
        <f t="shared" ref="F47:V47" si="10">SUM(F14+F22+F30+F38+F46)</f>
        <v>0</v>
      </c>
      <c r="G47" s="72">
        <f t="shared" si="10"/>
        <v>2</v>
      </c>
      <c r="H47" s="72">
        <f t="shared" si="10"/>
        <v>3</v>
      </c>
      <c r="I47" s="72">
        <f t="shared" si="10"/>
        <v>0</v>
      </c>
      <c r="J47" s="72">
        <f t="shared" si="10"/>
        <v>3</v>
      </c>
      <c r="K47" s="72">
        <f t="shared" si="10"/>
        <v>0</v>
      </c>
      <c r="L47" s="72">
        <f t="shared" si="10"/>
        <v>69</v>
      </c>
      <c r="M47" s="72">
        <f t="shared" si="10"/>
        <v>0</v>
      </c>
      <c r="N47" s="72">
        <f t="shared" si="10"/>
        <v>0</v>
      </c>
      <c r="O47" s="72">
        <f t="shared" si="10"/>
        <v>1</v>
      </c>
      <c r="P47" s="72">
        <f t="shared" si="10"/>
        <v>1</v>
      </c>
      <c r="Q47" s="72">
        <f t="shared" si="10"/>
        <v>1</v>
      </c>
      <c r="R47" s="72">
        <f t="shared" si="10"/>
        <v>0</v>
      </c>
      <c r="S47" s="72">
        <f t="shared" si="10"/>
        <v>0</v>
      </c>
      <c r="T47" s="72">
        <f t="shared" si="10"/>
        <v>0</v>
      </c>
      <c r="U47" s="72">
        <f t="shared" si="10"/>
        <v>0</v>
      </c>
      <c r="V47" s="153">
        <f t="shared" si="10"/>
        <v>0</v>
      </c>
    </row>
    <row r="48" spans="1:23" ht="15" customHeight="1" thickBot="1" x14ac:dyDescent="0.35">
      <c r="A48" s="70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154" t="s">
        <v>44</v>
      </c>
      <c r="W48" s="114">
        <f>SUM(W14,W22,W30,W38,W46)</f>
        <v>80</v>
      </c>
    </row>
    <row r="49" spans="1:23" ht="15" customHeight="1" x14ac:dyDescent="0.3">
      <c r="A49" s="92"/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</row>
    <row r="50" spans="1:23" ht="15" customHeight="1" x14ac:dyDescent="0.3">
      <c r="A50" s="92"/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</row>
    <row r="51" spans="1:23" ht="15" customHeight="1" x14ac:dyDescent="0.3">
      <c r="A51" s="92"/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</row>
    <row r="52" spans="1:23" ht="15" customHeight="1" x14ac:dyDescent="0.3">
      <c r="A52" s="92"/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</row>
    <row r="53" spans="1:23" ht="15" customHeight="1" x14ac:dyDescent="0.3">
      <c r="A53" s="92"/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</row>
    <row r="54" spans="1:23" ht="15" customHeight="1" x14ac:dyDescent="0.3">
      <c r="A54" s="92"/>
      <c r="B54" s="92"/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</row>
    <row r="55" spans="1:23" ht="15" customHeight="1" x14ac:dyDescent="0.3">
      <c r="A55" s="92"/>
      <c r="B55" s="92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</row>
    <row r="56" spans="1:23" ht="15" customHeight="1" x14ac:dyDescent="0.3">
      <c r="A56" s="92"/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Q56" s="92"/>
      <c r="R56" s="92"/>
      <c r="S56" s="92"/>
      <c r="T56" s="92"/>
      <c r="U56" s="92"/>
      <c r="V56" s="92"/>
      <c r="W56" s="92"/>
    </row>
    <row r="57" spans="1:23" ht="15" customHeight="1" x14ac:dyDescent="0.3">
      <c r="A57" s="92"/>
      <c r="B57" s="92"/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Q57" s="92"/>
      <c r="R57" s="92"/>
      <c r="S57" s="92"/>
      <c r="T57" s="92"/>
      <c r="U57" s="92"/>
      <c r="V57" s="92"/>
      <c r="W57" s="92"/>
    </row>
    <row r="58" spans="1:23" ht="15.75" customHeight="1" x14ac:dyDescent="0.3">
      <c r="A58" s="92"/>
      <c r="B58" s="92"/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2"/>
      <c r="O58" s="92"/>
      <c r="Q58" s="92"/>
      <c r="S58" s="92"/>
      <c r="T58" s="92"/>
      <c r="U58" s="92"/>
      <c r="V58" s="92"/>
      <c r="W58" s="92"/>
    </row>
    <row r="59" spans="1:23" ht="30" customHeight="1" x14ac:dyDescent="0.3"/>
    <row r="60" spans="1:23" ht="30" customHeight="1" x14ac:dyDescent="0.3"/>
    <row r="68" customFormat="1" ht="30" customHeight="1" x14ac:dyDescent="0.3"/>
    <row r="69" customFormat="1" ht="30" customHeight="1" x14ac:dyDescent="0.3"/>
    <row r="77" customFormat="1" ht="30" customHeight="1" x14ac:dyDescent="0.3"/>
    <row r="78" customFormat="1" ht="30" customHeight="1" x14ac:dyDescent="0.3"/>
  </sheetData>
  <mergeCells count="28">
    <mergeCell ref="G5:G6"/>
    <mergeCell ref="H5:H6"/>
    <mergeCell ref="W5:W6"/>
    <mergeCell ref="A14:B14"/>
    <mergeCell ref="M5:M6"/>
    <mergeCell ref="N5:N6"/>
    <mergeCell ref="O5:O6"/>
    <mergeCell ref="P5:P6"/>
    <mergeCell ref="Q5:Q6"/>
    <mergeCell ref="R5:R6"/>
    <mergeCell ref="A5:B6"/>
    <mergeCell ref="I5:I6"/>
    <mergeCell ref="A47:B47"/>
    <mergeCell ref="A46:B46"/>
    <mergeCell ref="A22:B22"/>
    <mergeCell ref="A2:W4"/>
    <mergeCell ref="E5:E6"/>
    <mergeCell ref="U5:U6"/>
    <mergeCell ref="V5:V6"/>
    <mergeCell ref="J5:J6"/>
    <mergeCell ref="K5:K6"/>
    <mergeCell ref="L5:L6"/>
    <mergeCell ref="S5:S6"/>
    <mergeCell ref="T5:T6"/>
    <mergeCell ref="A38:B38"/>
    <mergeCell ref="A30:B30"/>
    <mergeCell ref="C5:C6"/>
    <mergeCell ref="F5:F6"/>
  </mergeCells>
  <conditionalFormatting sqref="L10:L12 E9:K12 M9:R12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{766E8176-955C-4F20-BCA4-A01FF5805B46}</x14:id>
        </ext>
      </extLst>
    </cfRule>
  </conditionalFormatting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66E8176-955C-4F20-BCA4-A01FF5805B4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L10:L12 E9:K12 M9:R12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</sheetPr>
  <dimension ref="A1:V72"/>
  <sheetViews>
    <sheetView topLeftCell="A5" workbookViewId="0">
      <selection activeCell="E10" sqref="E10"/>
    </sheetView>
  </sheetViews>
  <sheetFormatPr baseColWidth="10" defaultRowHeight="14.4" x14ac:dyDescent="0.3"/>
  <cols>
    <col min="11" max="11" width="11.5546875" style="74"/>
    <col min="22" max="22" width="11.5546875" style="74"/>
  </cols>
  <sheetData>
    <row r="1" spans="1:22" ht="15" customHeight="1" x14ac:dyDescent="0.3">
      <c r="A1" s="171" t="s">
        <v>48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3"/>
    </row>
    <row r="2" spans="1:22" ht="15" customHeight="1" x14ac:dyDescent="0.3">
      <c r="A2" s="174"/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6"/>
    </row>
    <row r="3" spans="1:22" ht="15.75" customHeight="1" thickBot="1" x14ac:dyDescent="0.35">
      <c r="A3" s="177"/>
      <c r="B3" s="178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6"/>
    </row>
    <row r="4" spans="1:22" ht="15" customHeight="1" x14ac:dyDescent="0.3">
      <c r="A4" s="196"/>
      <c r="B4" s="197"/>
      <c r="C4" s="191"/>
      <c r="D4" s="198" t="s">
        <v>26</v>
      </c>
      <c r="E4" s="194" t="s">
        <v>0</v>
      </c>
      <c r="F4" s="194" t="s">
        <v>1</v>
      </c>
      <c r="G4" s="194" t="s">
        <v>2</v>
      </c>
      <c r="H4" s="194" t="s">
        <v>3</v>
      </c>
      <c r="I4" s="194" t="s">
        <v>21</v>
      </c>
      <c r="J4" s="194" t="s">
        <v>4</v>
      </c>
      <c r="K4" s="194" t="s">
        <v>5</v>
      </c>
      <c r="L4" s="194" t="s">
        <v>6</v>
      </c>
      <c r="M4" s="194" t="s">
        <v>7</v>
      </c>
      <c r="N4" s="194" t="s">
        <v>8</v>
      </c>
      <c r="O4" s="194" t="s">
        <v>9</v>
      </c>
      <c r="P4" s="194" t="s">
        <v>23</v>
      </c>
      <c r="Q4" s="194" t="s">
        <v>22</v>
      </c>
      <c r="R4" s="194" t="s">
        <v>24</v>
      </c>
      <c r="S4" s="194" t="s">
        <v>10</v>
      </c>
      <c r="T4" s="194" t="s">
        <v>11</v>
      </c>
      <c r="U4" s="194" t="s">
        <v>25</v>
      </c>
      <c r="V4" s="194" t="s">
        <v>12</v>
      </c>
    </row>
    <row r="5" spans="1:22" ht="104.4" customHeight="1" x14ac:dyDescent="0.3">
      <c r="A5" s="196"/>
      <c r="B5" s="197"/>
      <c r="C5" s="192"/>
      <c r="D5" s="199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</row>
    <row r="6" spans="1:22" s="120" customFormat="1" x14ac:dyDescent="0.3">
      <c r="A6" s="34" t="s">
        <v>13</v>
      </c>
      <c r="B6" s="119"/>
      <c r="C6" s="90"/>
      <c r="D6" s="91"/>
      <c r="E6" s="122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91"/>
    </row>
    <row r="7" spans="1:22" s="120" customFormat="1" ht="15.6" x14ac:dyDescent="0.3">
      <c r="A7" s="34" t="s">
        <v>14</v>
      </c>
      <c r="B7" s="119"/>
      <c r="C7" s="90"/>
      <c r="D7" s="91"/>
      <c r="E7" s="122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7">
        <f>SUM(D7:U7)</f>
        <v>0</v>
      </c>
    </row>
    <row r="8" spans="1:22" s="120" customFormat="1" ht="15.6" x14ac:dyDescent="0.3">
      <c r="A8" s="34" t="s">
        <v>15</v>
      </c>
      <c r="B8" s="119"/>
      <c r="C8" s="90"/>
      <c r="D8" s="91"/>
      <c r="E8" s="122">
        <v>1</v>
      </c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7">
        <f t="shared" ref="V8:V12" si="0">SUM(D8:U8)</f>
        <v>1</v>
      </c>
    </row>
    <row r="9" spans="1:22" s="120" customFormat="1" ht="16.8" x14ac:dyDescent="0.4">
      <c r="A9" s="34" t="s">
        <v>16</v>
      </c>
      <c r="B9" s="119">
        <v>1</v>
      </c>
      <c r="C9" s="5"/>
      <c r="D9" s="121"/>
      <c r="E9" s="122"/>
      <c r="F9" s="122"/>
      <c r="G9" s="122"/>
      <c r="H9" s="122"/>
      <c r="I9" s="122"/>
      <c r="J9" s="123"/>
      <c r="K9" s="122">
        <v>4</v>
      </c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17">
        <f t="shared" si="0"/>
        <v>4</v>
      </c>
    </row>
    <row r="10" spans="1:22" s="120" customFormat="1" ht="15.75" customHeight="1" x14ac:dyDescent="0.3">
      <c r="A10" s="34" t="s">
        <v>17</v>
      </c>
      <c r="B10" s="119">
        <v>2</v>
      </c>
      <c r="C10" s="12"/>
      <c r="D10" s="121"/>
      <c r="E10" s="122"/>
      <c r="F10" s="122"/>
      <c r="G10" s="122"/>
      <c r="H10" s="122"/>
      <c r="I10" s="122"/>
      <c r="J10" s="123"/>
      <c r="K10" s="122">
        <v>3</v>
      </c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17">
        <f t="shared" si="0"/>
        <v>3</v>
      </c>
    </row>
    <row r="11" spans="1:22" s="120" customFormat="1" ht="17.399999999999999" customHeight="1" x14ac:dyDescent="0.3">
      <c r="A11" s="124" t="s">
        <v>20</v>
      </c>
      <c r="B11" s="119">
        <v>3</v>
      </c>
      <c r="C11" s="12"/>
      <c r="D11" s="121"/>
      <c r="E11" s="122">
        <v>1</v>
      </c>
      <c r="F11" s="122">
        <v>1</v>
      </c>
      <c r="G11" s="122"/>
      <c r="H11" s="122"/>
      <c r="I11" s="122"/>
      <c r="J11" s="123"/>
      <c r="K11" s="122">
        <v>4</v>
      </c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17">
        <f t="shared" si="0"/>
        <v>6</v>
      </c>
    </row>
    <row r="12" spans="1:22" s="120" customFormat="1" ht="17.399999999999999" thickBot="1" x14ac:dyDescent="0.45">
      <c r="A12" s="125" t="s">
        <v>18</v>
      </c>
      <c r="B12" s="126">
        <v>4</v>
      </c>
      <c r="C12" s="27"/>
      <c r="D12" s="127"/>
      <c r="E12" s="20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17">
        <f t="shared" si="0"/>
        <v>0</v>
      </c>
    </row>
    <row r="13" spans="1:22" s="120" customFormat="1" ht="17.399999999999999" customHeight="1" thickBot="1" x14ac:dyDescent="0.35">
      <c r="A13" s="185" t="s">
        <v>19</v>
      </c>
      <c r="B13" s="186"/>
      <c r="C13" s="129"/>
      <c r="D13" s="130">
        <f>SUM(D6:D12)</f>
        <v>0</v>
      </c>
      <c r="E13" s="130">
        <f t="shared" ref="E13:U13" si="1">SUM(E6:E12)</f>
        <v>2</v>
      </c>
      <c r="F13" s="131">
        <f t="shared" si="1"/>
        <v>1</v>
      </c>
      <c r="G13" s="131">
        <f t="shared" si="1"/>
        <v>0</v>
      </c>
      <c r="H13" s="131">
        <f t="shared" si="1"/>
        <v>0</v>
      </c>
      <c r="I13" s="131">
        <f t="shared" si="1"/>
        <v>0</v>
      </c>
      <c r="J13" s="131">
        <f t="shared" si="1"/>
        <v>0</v>
      </c>
      <c r="K13" s="131">
        <f t="shared" si="1"/>
        <v>11</v>
      </c>
      <c r="L13" s="131">
        <f t="shared" si="1"/>
        <v>0</v>
      </c>
      <c r="M13" s="131">
        <f t="shared" si="1"/>
        <v>0</v>
      </c>
      <c r="N13" s="131">
        <f t="shared" si="1"/>
        <v>0</v>
      </c>
      <c r="O13" s="131">
        <f t="shared" si="1"/>
        <v>0</v>
      </c>
      <c r="P13" s="131">
        <f t="shared" si="1"/>
        <v>0</v>
      </c>
      <c r="Q13" s="131">
        <f t="shared" si="1"/>
        <v>0</v>
      </c>
      <c r="R13" s="131">
        <f t="shared" si="1"/>
        <v>0</v>
      </c>
      <c r="S13" s="131">
        <f t="shared" si="1"/>
        <v>0</v>
      </c>
      <c r="T13" s="131">
        <f t="shared" si="1"/>
        <v>0</v>
      </c>
      <c r="U13" s="131">
        <f t="shared" si="1"/>
        <v>0</v>
      </c>
      <c r="V13" s="132">
        <f>SUM(V9:V12)</f>
        <v>13</v>
      </c>
    </row>
    <row r="14" spans="1:22" s="120" customFormat="1" ht="16.8" x14ac:dyDescent="0.4">
      <c r="A14" s="133" t="s">
        <v>13</v>
      </c>
      <c r="B14" s="134">
        <v>5</v>
      </c>
      <c r="C14" s="94"/>
      <c r="D14" s="135"/>
      <c r="E14" s="135"/>
      <c r="F14" s="136"/>
      <c r="G14" s="136"/>
      <c r="H14" s="136"/>
      <c r="I14" s="136"/>
      <c r="J14" s="136"/>
      <c r="K14" s="136">
        <v>3</v>
      </c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5">
        <f>SUM(D14:U14)</f>
        <v>3</v>
      </c>
    </row>
    <row r="15" spans="1:22" s="120" customFormat="1" ht="16.8" x14ac:dyDescent="0.4">
      <c r="A15" s="34" t="s">
        <v>14</v>
      </c>
      <c r="B15" s="119">
        <v>6</v>
      </c>
      <c r="C15" s="5"/>
      <c r="D15" s="137"/>
      <c r="E15" s="137">
        <v>1</v>
      </c>
      <c r="F15" s="138"/>
      <c r="G15" s="139"/>
      <c r="H15" s="138"/>
      <c r="I15" s="139"/>
      <c r="J15" s="139"/>
      <c r="K15" s="123">
        <v>3</v>
      </c>
      <c r="L15" s="123"/>
      <c r="M15" s="123"/>
      <c r="N15" s="123"/>
      <c r="O15" s="139"/>
      <c r="P15" s="139"/>
      <c r="Q15" s="139"/>
      <c r="R15" s="139"/>
      <c r="S15" s="139"/>
      <c r="T15" s="139"/>
      <c r="U15" s="139"/>
      <c r="V15" s="137">
        <f>SUM(D15:U15)</f>
        <v>4</v>
      </c>
    </row>
    <row r="16" spans="1:22" s="120" customFormat="1" ht="16.8" x14ac:dyDescent="0.4">
      <c r="A16" s="34" t="s">
        <v>15</v>
      </c>
      <c r="B16" s="119">
        <v>7</v>
      </c>
      <c r="C16" s="5"/>
      <c r="D16" s="137"/>
      <c r="E16" s="137"/>
      <c r="F16" s="139"/>
      <c r="G16" s="139"/>
      <c r="H16" s="139"/>
      <c r="I16" s="139"/>
      <c r="J16" s="139"/>
      <c r="K16" s="123">
        <v>3</v>
      </c>
      <c r="L16" s="123"/>
      <c r="M16" s="123"/>
      <c r="N16" s="123"/>
      <c r="O16" s="139"/>
      <c r="P16" s="139"/>
      <c r="Q16" s="139"/>
      <c r="R16" s="139"/>
      <c r="S16" s="139"/>
      <c r="T16" s="139"/>
      <c r="U16" s="139"/>
      <c r="V16" s="137">
        <f t="shared" ref="V16:V20" si="2">SUM(D16:U16)</f>
        <v>3</v>
      </c>
    </row>
    <row r="17" spans="1:22" s="120" customFormat="1" ht="16.8" x14ac:dyDescent="0.4">
      <c r="A17" s="34" t="s">
        <v>16</v>
      </c>
      <c r="B17" s="119">
        <v>8</v>
      </c>
      <c r="C17" s="5"/>
      <c r="D17" s="137"/>
      <c r="E17" s="137"/>
      <c r="F17" s="139">
        <v>1</v>
      </c>
      <c r="G17" s="139"/>
      <c r="H17" s="139"/>
      <c r="I17" s="139"/>
      <c r="J17" s="139"/>
      <c r="K17" s="123">
        <v>4</v>
      </c>
      <c r="L17" s="123"/>
      <c r="M17" s="123"/>
      <c r="N17" s="123"/>
      <c r="O17" s="139"/>
      <c r="P17" s="139"/>
      <c r="Q17" s="139"/>
      <c r="R17" s="139"/>
      <c r="S17" s="139"/>
      <c r="T17" s="139"/>
      <c r="U17" s="139"/>
      <c r="V17" s="137">
        <f t="shared" si="2"/>
        <v>5</v>
      </c>
    </row>
    <row r="18" spans="1:22" s="120" customFormat="1" ht="15.75" customHeight="1" x14ac:dyDescent="0.3">
      <c r="A18" s="34" t="s">
        <v>17</v>
      </c>
      <c r="B18" s="119">
        <v>9</v>
      </c>
      <c r="C18" s="12"/>
      <c r="D18" s="121"/>
      <c r="E18" s="121">
        <v>1</v>
      </c>
      <c r="F18" s="140"/>
      <c r="G18" s="140"/>
      <c r="H18" s="140"/>
      <c r="I18" s="140"/>
      <c r="J18" s="139"/>
      <c r="K18" s="122">
        <v>3</v>
      </c>
      <c r="L18" s="122"/>
      <c r="M18" s="122"/>
      <c r="N18" s="122"/>
      <c r="O18" s="140"/>
      <c r="P18" s="140"/>
      <c r="Q18" s="140"/>
      <c r="R18" s="140"/>
      <c r="S18" s="140"/>
      <c r="T18" s="140"/>
      <c r="U18" s="140"/>
      <c r="V18" s="137">
        <f t="shared" si="2"/>
        <v>4</v>
      </c>
    </row>
    <row r="19" spans="1:22" s="120" customFormat="1" ht="17.399999999999999" customHeight="1" x14ac:dyDescent="0.3">
      <c r="A19" s="124" t="s">
        <v>20</v>
      </c>
      <c r="B19" s="119">
        <v>10</v>
      </c>
      <c r="C19" s="12"/>
      <c r="D19" s="121"/>
      <c r="E19" s="121"/>
      <c r="F19" s="140"/>
      <c r="G19" s="140"/>
      <c r="H19" s="140"/>
      <c r="I19" s="140"/>
      <c r="J19" s="139"/>
      <c r="K19" s="122">
        <v>3</v>
      </c>
      <c r="L19" s="122"/>
      <c r="M19" s="122"/>
      <c r="N19" s="122"/>
      <c r="O19" s="140"/>
      <c r="P19" s="140"/>
      <c r="Q19" s="140"/>
      <c r="R19" s="140"/>
      <c r="S19" s="140"/>
      <c r="T19" s="140"/>
      <c r="U19" s="140"/>
      <c r="V19" s="137">
        <f t="shared" si="2"/>
        <v>3</v>
      </c>
    </row>
    <row r="20" spans="1:22" s="120" customFormat="1" ht="17.399999999999999" thickBot="1" x14ac:dyDescent="0.45">
      <c r="A20" s="125" t="s">
        <v>18</v>
      </c>
      <c r="B20" s="126">
        <v>11</v>
      </c>
      <c r="C20" s="27"/>
      <c r="D20" s="127"/>
      <c r="E20" s="127"/>
      <c r="F20" s="141"/>
      <c r="G20" s="141"/>
      <c r="H20" s="141"/>
      <c r="I20" s="141"/>
      <c r="J20" s="141"/>
      <c r="K20" s="128"/>
      <c r="L20" s="128"/>
      <c r="M20" s="128"/>
      <c r="N20" s="128"/>
      <c r="O20" s="141"/>
      <c r="P20" s="141"/>
      <c r="Q20" s="141"/>
      <c r="R20" s="141"/>
      <c r="S20" s="141"/>
      <c r="T20" s="141"/>
      <c r="U20" s="141"/>
      <c r="V20" s="127">
        <f t="shared" si="2"/>
        <v>0</v>
      </c>
    </row>
    <row r="21" spans="1:22" s="120" customFormat="1" ht="17.399999999999999" customHeight="1" thickBot="1" x14ac:dyDescent="0.35">
      <c r="A21" s="185" t="s">
        <v>19</v>
      </c>
      <c r="B21" s="186"/>
      <c r="C21" s="129"/>
      <c r="D21" s="130">
        <f>SUM(D14:D20)</f>
        <v>0</v>
      </c>
      <c r="E21" s="130">
        <f t="shared" ref="E21:U21" si="3">SUM(E14:E20)</f>
        <v>2</v>
      </c>
      <c r="F21" s="131">
        <f t="shared" si="3"/>
        <v>1</v>
      </c>
      <c r="G21" s="131">
        <f t="shared" si="3"/>
        <v>0</v>
      </c>
      <c r="H21" s="131">
        <f t="shared" si="3"/>
        <v>0</v>
      </c>
      <c r="I21" s="131">
        <f t="shared" si="3"/>
        <v>0</v>
      </c>
      <c r="J21" s="131">
        <f t="shared" si="3"/>
        <v>0</v>
      </c>
      <c r="K21" s="131">
        <f t="shared" si="3"/>
        <v>19</v>
      </c>
      <c r="L21" s="131">
        <f t="shared" si="3"/>
        <v>0</v>
      </c>
      <c r="M21" s="131">
        <f t="shared" si="3"/>
        <v>0</v>
      </c>
      <c r="N21" s="131">
        <f t="shared" si="3"/>
        <v>0</v>
      </c>
      <c r="O21" s="131">
        <f t="shared" si="3"/>
        <v>0</v>
      </c>
      <c r="P21" s="131">
        <f t="shared" si="3"/>
        <v>0</v>
      </c>
      <c r="Q21" s="131">
        <f t="shared" si="3"/>
        <v>0</v>
      </c>
      <c r="R21" s="131">
        <f t="shared" si="3"/>
        <v>0</v>
      </c>
      <c r="S21" s="131">
        <f t="shared" si="3"/>
        <v>0</v>
      </c>
      <c r="T21" s="131">
        <f t="shared" si="3"/>
        <v>0</v>
      </c>
      <c r="U21" s="131">
        <f t="shared" si="3"/>
        <v>0</v>
      </c>
      <c r="V21" s="132">
        <f>SUM(V14:V20)</f>
        <v>22</v>
      </c>
    </row>
    <row r="22" spans="1:22" s="120" customFormat="1" ht="16.8" x14ac:dyDescent="0.4">
      <c r="A22" s="133" t="s">
        <v>13</v>
      </c>
      <c r="B22" s="134">
        <v>12</v>
      </c>
      <c r="C22" s="94"/>
      <c r="D22" s="135"/>
      <c r="E22" s="135"/>
      <c r="F22" s="136"/>
      <c r="G22" s="136"/>
      <c r="H22" s="142"/>
      <c r="I22" s="136"/>
      <c r="J22" s="136"/>
      <c r="K22" s="158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5">
        <f>SUM(D22:U22)</f>
        <v>0</v>
      </c>
    </row>
    <row r="23" spans="1:22" s="120" customFormat="1" ht="16.8" x14ac:dyDescent="0.4">
      <c r="A23" s="34" t="s">
        <v>14</v>
      </c>
      <c r="B23" s="119">
        <v>13</v>
      </c>
      <c r="C23" s="5"/>
      <c r="D23" s="137"/>
      <c r="E23" s="161"/>
      <c r="F23" s="123"/>
      <c r="G23" s="139"/>
      <c r="H23" s="139"/>
      <c r="I23" s="139"/>
      <c r="J23" s="139"/>
      <c r="K23" s="123">
        <v>3</v>
      </c>
      <c r="L23" s="139"/>
      <c r="M23" s="139"/>
      <c r="N23" s="139"/>
      <c r="O23" s="139"/>
      <c r="P23" s="139"/>
      <c r="Q23" s="139"/>
      <c r="R23" s="139"/>
      <c r="S23" s="139"/>
      <c r="T23" s="139"/>
      <c r="U23" s="139"/>
      <c r="V23" s="137">
        <f>SUM(D23:U23)</f>
        <v>3</v>
      </c>
    </row>
    <row r="24" spans="1:22" s="120" customFormat="1" ht="16.8" x14ac:dyDescent="0.4">
      <c r="A24" s="34" t="s">
        <v>15</v>
      </c>
      <c r="B24" s="119">
        <v>14</v>
      </c>
      <c r="C24" s="5"/>
      <c r="D24" s="137"/>
      <c r="E24" s="161"/>
      <c r="F24" s="123">
        <v>1</v>
      </c>
      <c r="G24" s="139"/>
      <c r="H24" s="138"/>
      <c r="I24" s="139"/>
      <c r="J24" s="139"/>
      <c r="K24" s="123">
        <v>3</v>
      </c>
      <c r="L24" s="139"/>
      <c r="M24" s="139"/>
      <c r="N24" s="139"/>
      <c r="O24" s="139"/>
      <c r="P24" s="139"/>
      <c r="Q24" s="139"/>
      <c r="R24" s="139"/>
      <c r="S24" s="139"/>
      <c r="T24" s="139"/>
      <c r="U24" s="139"/>
      <c r="V24" s="137">
        <f t="shared" ref="V24:V28" si="4">SUM(D24:U24)</f>
        <v>4</v>
      </c>
    </row>
    <row r="25" spans="1:22" s="120" customFormat="1" ht="16.8" x14ac:dyDescent="0.4">
      <c r="A25" s="34" t="s">
        <v>16</v>
      </c>
      <c r="B25" s="119">
        <v>15</v>
      </c>
      <c r="C25" s="5"/>
      <c r="D25" s="137"/>
      <c r="E25" s="161">
        <v>1</v>
      </c>
      <c r="F25" s="123"/>
      <c r="G25" s="138"/>
      <c r="H25" s="139"/>
      <c r="I25" s="139"/>
      <c r="J25" s="139"/>
      <c r="K25" s="123">
        <v>3</v>
      </c>
      <c r="L25" s="139"/>
      <c r="M25" s="139"/>
      <c r="N25" s="139"/>
      <c r="O25" s="139"/>
      <c r="P25" s="139"/>
      <c r="Q25" s="139"/>
      <c r="R25" s="139"/>
      <c r="S25" s="139"/>
      <c r="T25" s="139"/>
      <c r="U25" s="139"/>
      <c r="V25" s="137">
        <f t="shared" si="4"/>
        <v>4</v>
      </c>
    </row>
    <row r="26" spans="1:22" s="120" customFormat="1" ht="15.75" customHeight="1" x14ac:dyDescent="0.3">
      <c r="A26" s="34" t="s">
        <v>17</v>
      </c>
      <c r="B26" s="119">
        <v>16</v>
      </c>
      <c r="C26" s="12"/>
      <c r="D26" s="121"/>
      <c r="E26" s="164">
        <v>1</v>
      </c>
      <c r="F26" s="157"/>
      <c r="G26" s="138"/>
      <c r="H26" s="140"/>
      <c r="I26" s="140"/>
      <c r="J26" s="139"/>
      <c r="K26" s="122">
        <v>4</v>
      </c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37">
        <f t="shared" si="4"/>
        <v>5</v>
      </c>
    </row>
    <row r="27" spans="1:22" s="120" customFormat="1" ht="17.399999999999999" customHeight="1" x14ac:dyDescent="0.3">
      <c r="A27" s="124" t="s">
        <v>20</v>
      </c>
      <c r="B27" s="119">
        <v>17</v>
      </c>
      <c r="C27" s="12"/>
      <c r="D27" s="121"/>
      <c r="E27" s="162"/>
      <c r="F27" s="157"/>
      <c r="G27" s="140"/>
      <c r="H27" s="140"/>
      <c r="I27" s="140"/>
      <c r="J27" s="139"/>
      <c r="K27" s="159">
        <v>4</v>
      </c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37">
        <f t="shared" si="4"/>
        <v>4</v>
      </c>
    </row>
    <row r="28" spans="1:22" s="120" customFormat="1" ht="17.399999999999999" thickBot="1" x14ac:dyDescent="0.45">
      <c r="A28" s="125" t="s">
        <v>18</v>
      </c>
      <c r="B28" s="126">
        <v>18</v>
      </c>
      <c r="C28" s="27"/>
      <c r="D28" s="127"/>
      <c r="E28" s="163"/>
      <c r="F28" s="128"/>
      <c r="G28" s="141"/>
      <c r="H28" s="141"/>
      <c r="I28" s="141"/>
      <c r="J28" s="141"/>
      <c r="K28" s="122">
        <v>3</v>
      </c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27">
        <f t="shared" si="4"/>
        <v>3</v>
      </c>
    </row>
    <row r="29" spans="1:22" s="120" customFormat="1" ht="17.399999999999999" customHeight="1" thickBot="1" x14ac:dyDescent="0.35">
      <c r="A29" s="185" t="s">
        <v>19</v>
      </c>
      <c r="B29" s="186"/>
      <c r="C29" s="129"/>
      <c r="D29" s="130">
        <f>SUM(D22:D28)</f>
        <v>0</v>
      </c>
      <c r="E29" s="130">
        <f t="shared" ref="E29:U29" si="5">SUM(E22:E28)</f>
        <v>2</v>
      </c>
      <c r="F29" s="131">
        <f t="shared" si="5"/>
        <v>1</v>
      </c>
      <c r="G29" s="131">
        <f t="shared" si="5"/>
        <v>0</v>
      </c>
      <c r="H29" s="131">
        <f t="shared" si="5"/>
        <v>0</v>
      </c>
      <c r="I29" s="131">
        <f t="shared" si="5"/>
        <v>0</v>
      </c>
      <c r="J29" s="131">
        <f t="shared" si="5"/>
        <v>0</v>
      </c>
      <c r="K29" s="131">
        <f>SUM(K22:K28)</f>
        <v>20</v>
      </c>
      <c r="L29" s="131">
        <f t="shared" si="5"/>
        <v>0</v>
      </c>
      <c r="M29" s="131">
        <f t="shared" si="5"/>
        <v>0</v>
      </c>
      <c r="N29" s="131">
        <f t="shared" si="5"/>
        <v>0</v>
      </c>
      <c r="O29" s="131">
        <f t="shared" si="5"/>
        <v>0</v>
      </c>
      <c r="P29" s="131">
        <f t="shared" si="5"/>
        <v>0</v>
      </c>
      <c r="Q29" s="131">
        <f t="shared" si="5"/>
        <v>0</v>
      </c>
      <c r="R29" s="131">
        <f t="shared" si="5"/>
        <v>0</v>
      </c>
      <c r="S29" s="131">
        <f t="shared" si="5"/>
        <v>0</v>
      </c>
      <c r="T29" s="131">
        <f t="shared" si="5"/>
        <v>0</v>
      </c>
      <c r="U29" s="131">
        <f t="shared" si="5"/>
        <v>0</v>
      </c>
      <c r="V29" s="132">
        <f>SUM(V22:V28)</f>
        <v>23</v>
      </c>
    </row>
    <row r="30" spans="1:22" s="120" customFormat="1" ht="16.8" x14ac:dyDescent="0.4">
      <c r="A30" s="133" t="s">
        <v>13</v>
      </c>
      <c r="B30" s="134">
        <v>19</v>
      </c>
      <c r="C30" s="94"/>
      <c r="D30" s="135"/>
      <c r="E30" s="135"/>
      <c r="F30" s="136"/>
      <c r="G30" s="142"/>
      <c r="H30" s="136"/>
      <c r="I30" s="136"/>
      <c r="J30" s="136"/>
      <c r="K30" s="158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5">
        <f>SUM(D30:U30)</f>
        <v>0</v>
      </c>
    </row>
    <row r="31" spans="1:22" s="120" customFormat="1" ht="16.8" x14ac:dyDescent="0.4">
      <c r="A31" s="34" t="s">
        <v>14</v>
      </c>
      <c r="B31" s="119">
        <v>20</v>
      </c>
      <c r="C31" s="5"/>
      <c r="D31" s="137"/>
      <c r="E31" s="137"/>
      <c r="F31" s="139"/>
      <c r="G31" s="138"/>
      <c r="H31" s="139"/>
      <c r="I31" s="139"/>
      <c r="J31" s="139"/>
      <c r="K31" s="123">
        <v>3</v>
      </c>
      <c r="L31" s="139"/>
      <c r="M31" s="139"/>
      <c r="N31" s="139"/>
      <c r="O31" s="139"/>
      <c r="P31" s="139"/>
      <c r="Q31" s="139"/>
      <c r="R31" s="139"/>
      <c r="S31" s="139"/>
      <c r="T31" s="139"/>
      <c r="U31" s="139"/>
      <c r="V31" s="137">
        <f t="shared" ref="V31:V36" si="6">SUM(D31:U31)</f>
        <v>3</v>
      </c>
    </row>
    <row r="32" spans="1:22" s="120" customFormat="1" ht="16.8" x14ac:dyDescent="0.4">
      <c r="A32" s="34" t="s">
        <v>15</v>
      </c>
      <c r="B32" s="119">
        <v>21</v>
      </c>
      <c r="C32" s="5"/>
      <c r="D32" s="137"/>
      <c r="E32" s="137">
        <v>1</v>
      </c>
      <c r="F32" s="139"/>
      <c r="G32" s="138"/>
      <c r="H32" s="138"/>
      <c r="I32" s="139"/>
      <c r="J32" s="139"/>
      <c r="K32" s="123">
        <v>4</v>
      </c>
      <c r="L32" s="139"/>
      <c r="M32" s="139"/>
      <c r="N32" s="139"/>
      <c r="O32" s="139"/>
      <c r="P32" s="139"/>
      <c r="Q32" s="139"/>
      <c r="R32" s="139"/>
      <c r="S32" s="139"/>
      <c r="T32" s="139"/>
      <c r="U32" s="139"/>
      <c r="V32" s="137">
        <f t="shared" si="6"/>
        <v>5</v>
      </c>
    </row>
    <row r="33" spans="1:22" s="120" customFormat="1" ht="16.8" x14ac:dyDescent="0.4">
      <c r="A33" s="34" t="s">
        <v>16</v>
      </c>
      <c r="B33" s="119">
        <v>22</v>
      </c>
      <c r="C33" s="5"/>
      <c r="D33" s="137"/>
      <c r="E33" s="137"/>
      <c r="F33" s="139"/>
      <c r="G33" s="139"/>
      <c r="H33" s="139"/>
      <c r="I33" s="139"/>
      <c r="J33" s="139"/>
      <c r="K33" s="123">
        <v>4</v>
      </c>
      <c r="L33" s="139"/>
      <c r="M33" s="139"/>
      <c r="N33" s="139"/>
      <c r="O33" s="139"/>
      <c r="P33" s="139"/>
      <c r="Q33" s="139"/>
      <c r="R33" s="139"/>
      <c r="S33" s="139"/>
      <c r="T33" s="139"/>
      <c r="U33" s="139"/>
      <c r="V33" s="137">
        <f t="shared" si="6"/>
        <v>4</v>
      </c>
    </row>
    <row r="34" spans="1:22" s="120" customFormat="1" ht="16.8" x14ac:dyDescent="0.4">
      <c r="A34" s="34" t="s">
        <v>17</v>
      </c>
      <c r="B34" s="119">
        <v>23</v>
      </c>
      <c r="C34" s="5"/>
      <c r="D34" s="137"/>
      <c r="E34" s="137">
        <v>1</v>
      </c>
      <c r="F34" s="139"/>
      <c r="G34" s="139"/>
      <c r="H34" s="139"/>
      <c r="I34" s="139"/>
      <c r="J34" s="139"/>
      <c r="K34" s="123">
        <v>3</v>
      </c>
      <c r="L34" s="139"/>
      <c r="M34" s="139"/>
      <c r="N34" s="139"/>
      <c r="O34" s="139"/>
      <c r="P34" s="139"/>
      <c r="Q34" s="139"/>
      <c r="R34" s="139"/>
      <c r="S34" s="139"/>
      <c r="T34" s="139"/>
      <c r="U34" s="139"/>
      <c r="V34" s="137">
        <f t="shared" si="6"/>
        <v>4</v>
      </c>
    </row>
    <row r="35" spans="1:22" s="120" customFormat="1" ht="15" customHeight="1" x14ac:dyDescent="0.4">
      <c r="A35" s="124" t="s">
        <v>20</v>
      </c>
      <c r="B35" s="119">
        <v>24</v>
      </c>
      <c r="C35" s="5"/>
      <c r="D35" s="5"/>
      <c r="E35" s="5"/>
      <c r="F35" s="5"/>
      <c r="G35" s="5"/>
      <c r="H35" s="5"/>
      <c r="I35" s="5"/>
      <c r="J35" s="5"/>
      <c r="K35" s="160">
        <v>2</v>
      </c>
      <c r="L35" s="5"/>
      <c r="M35" s="5"/>
      <c r="N35" s="5"/>
      <c r="O35" s="5"/>
      <c r="P35" s="5"/>
      <c r="Q35" s="5"/>
      <c r="R35" s="5"/>
      <c r="S35" s="5"/>
      <c r="T35" s="5"/>
      <c r="U35" s="5"/>
      <c r="V35" s="137">
        <f t="shared" si="6"/>
        <v>2</v>
      </c>
    </row>
    <row r="36" spans="1:22" s="120" customFormat="1" ht="15" customHeight="1" thickBot="1" x14ac:dyDescent="0.45">
      <c r="A36" s="125" t="s">
        <v>18</v>
      </c>
      <c r="B36" s="126">
        <v>25</v>
      </c>
      <c r="C36" s="27"/>
      <c r="D36" s="127"/>
      <c r="E36" s="127"/>
      <c r="F36" s="141"/>
      <c r="G36" s="141"/>
      <c r="H36" s="141"/>
      <c r="I36" s="141"/>
      <c r="J36" s="141"/>
      <c r="K36" s="128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27">
        <f t="shared" si="6"/>
        <v>0</v>
      </c>
    </row>
    <row r="37" spans="1:22" s="120" customFormat="1" ht="15" customHeight="1" thickBot="1" x14ac:dyDescent="0.35">
      <c r="A37" s="185" t="s">
        <v>19</v>
      </c>
      <c r="B37" s="186"/>
      <c r="C37" s="129"/>
      <c r="D37" s="130">
        <f>SUM(D30:D36)</f>
        <v>0</v>
      </c>
      <c r="E37" s="130">
        <f t="shared" ref="E37:U37" si="7">SUM(E30:E36)</f>
        <v>2</v>
      </c>
      <c r="F37" s="131">
        <f t="shared" si="7"/>
        <v>0</v>
      </c>
      <c r="G37" s="131">
        <f t="shared" si="7"/>
        <v>0</v>
      </c>
      <c r="H37" s="131">
        <f t="shared" si="7"/>
        <v>0</v>
      </c>
      <c r="I37" s="131">
        <f t="shared" si="7"/>
        <v>0</v>
      </c>
      <c r="J37" s="131">
        <f t="shared" si="7"/>
        <v>0</v>
      </c>
      <c r="K37" s="131">
        <f t="shared" si="7"/>
        <v>16</v>
      </c>
      <c r="L37" s="131">
        <f t="shared" si="7"/>
        <v>0</v>
      </c>
      <c r="M37" s="131">
        <f t="shared" si="7"/>
        <v>0</v>
      </c>
      <c r="N37" s="131">
        <f t="shared" si="7"/>
        <v>0</v>
      </c>
      <c r="O37" s="131">
        <f t="shared" si="7"/>
        <v>0</v>
      </c>
      <c r="P37" s="131">
        <f t="shared" si="7"/>
        <v>0</v>
      </c>
      <c r="Q37" s="131">
        <f t="shared" si="7"/>
        <v>0</v>
      </c>
      <c r="R37" s="131">
        <f t="shared" si="7"/>
        <v>0</v>
      </c>
      <c r="S37" s="131">
        <f t="shared" si="7"/>
        <v>0</v>
      </c>
      <c r="T37" s="131">
        <f t="shared" si="7"/>
        <v>0</v>
      </c>
      <c r="U37" s="131">
        <f t="shared" si="7"/>
        <v>0</v>
      </c>
      <c r="V37" s="132">
        <f>SUM(V30:V36)</f>
        <v>18</v>
      </c>
    </row>
    <row r="38" spans="1:22" s="120" customFormat="1" ht="15" customHeight="1" x14ac:dyDescent="0.4">
      <c r="A38" s="143" t="s">
        <v>13</v>
      </c>
      <c r="B38" s="144">
        <v>26</v>
      </c>
      <c r="C38" s="5"/>
      <c r="D38" s="137"/>
      <c r="E38" s="137"/>
      <c r="F38" s="139"/>
      <c r="G38" s="139"/>
      <c r="H38" s="139"/>
      <c r="I38" s="139"/>
      <c r="J38" s="123"/>
      <c r="K38" s="137">
        <v>4</v>
      </c>
      <c r="L38" s="123"/>
      <c r="M38" s="139"/>
      <c r="N38" s="139"/>
      <c r="O38" s="139"/>
      <c r="P38" s="139"/>
      <c r="Q38" s="139"/>
      <c r="R38" s="139"/>
      <c r="S38" s="139"/>
      <c r="T38" s="139"/>
      <c r="U38" s="139"/>
      <c r="V38" s="137">
        <f>SUM(D38:U38)</f>
        <v>4</v>
      </c>
    </row>
    <row r="39" spans="1:22" s="120" customFormat="1" ht="15" customHeight="1" x14ac:dyDescent="0.4">
      <c r="A39" s="47" t="s">
        <v>14</v>
      </c>
      <c r="B39" s="119">
        <v>27</v>
      </c>
      <c r="C39" s="5"/>
      <c r="D39" s="137"/>
      <c r="E39" s="137"/>
      <c r="F39" s="137"/>
      <c r="G39" s="137"/>
      <c r="H39" s="137"/>
      <c r="I39" s="137"/>
      <c r="J39" s="137"/>
      <c r="K39" s="137">
        <v>4</v>
      </c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137">
        <f t="shared" ref="V39:V44" si="8">SUM(D39:U39)</f>
        <v>4</v>
      </c>
    </row>
    <row r="40" spans="1:22" s="120" customFormat="1" ht="15" customHeight="1" x14ac:dyDescent="0.4">
      <c r="A40" s="34" t="s">
        <v>15</v>
      </c>
      <c r="B40" s="144">
        <v>28</v>
      </c>
      <c r="C40" s="5"/>
      <c r="D40" s="137"/>
      <c r="E40" s="137">
        <v>1</v>
      </c>
      <c r="F40" s="137"/>
      <c r="G40" s="137"/>
      <c r="H40" s="137"/>
      <c r="I40" s="137"/>
      <c r="J40" s="137"/>
      <c r="K40" s="137">
        <v>4</v>
      </c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37">
        <f t="shared" si="8"/>
        <v>5</v>
      </c>
    </row>
    <row r="41" spans="1:22" s="120" customFormat="1" ht="15" customHeight="1" x14ac:dyDescent="0.4">
      <c r="A41" s="34" t="s">
        <v>16</v>
      </c>
      <c r="B41" s="119">
        <v>29</v>
      </c>
      <c r="C41" s="5"/>
      <c r="D41" s="137"/>
      <c r="E41" s="137"/>
      <c r="F41" s="137"/>
      <c r="G41" s="137"/>
      <c r="H41" s="137"/>
      <c r="I41" s="137"/>
      <c r="J41" s="137"/>
      <c r="K41" s="137">
        <v>3</v>
      </c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>
        <f t="shared" si="8"/>
        <v>3</v>
      </c>
    </row>
    <row r="42" spans="1:22" s="120" customFormat="1" ht="15" customHeight="1" x14ac:dyDescent="0.4">
      <c r="A42" s="34" t="s">
        <v>17</v>
      </c>
      <c r="B42" s="144">
        <v>30</v>
      </c>
      <c r="C42" s="5"/>
      <c r="D42" s="137"/>
      <c r="E42" s="137"/>
      <c r="F42" s="137"/>
      <c r="G42" s="137"/>
      <c r="H42" s="137"/>
      <c r="I42" s="137"/>
      <c r="J42" s="137"/>
      <c r="K42" s="137">
        <v>3</v>
      </c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>
        <f t="shared" si="8"/>
        <v>3</v>
      </c>
    </row>
    <row r="43" spans="1:22" s="120" customFormat="1" ht="15" customHeight="1" x14ac:dyDescent="0.4">
      <c r="A43" s="124" t="s">
        <v>20</v>
      </c>
      <c r="B43" s="119">
        <v>31</v>
      </c>
      <c r="C43" s="5"/>
      <c r="D43" s="137"/>
      <c r="E43" s="137"/>
      <c r="F43" s="137"/>
      <c r="G43" s="137"/>
      <c r="H43" s="137"/>
      <c r="I43" s="137"/>
      <c r="J43" s="137"/>
      <c r="K43" s="137">
        <v>3</v>
      </c>
      <c r="L43" s="137"/>
      <c r="M43" s="137"/>
      <c r="N43" s="137"/>
      <c r="O43" s="137"/>
      <c r="P43" s="137"/>
      <c r="Q43" s="137"/>
      <c r="R43" s="137"/>
      <c r="S43" s="137"/>
      <c r="T43" s="137"/>
      <c r="U43" s="137"/>
      <c r="V43" s="137">
        <f t="shared" si="8"/>
        <v>3</v>
      </c>
    </row>
    <row r="44" spans="1:22" s="120" customFormat="1" ht="17.399999999999999" thickBot="1" x14ac:dyDescent="0.45">
      <c r="A44" s="125" t="s">
        <v>18</v>
      </c>
      <c r="B44" s="144">
        <v>32</v>
      </c>
      <c r="C44" s="27"/>
      <c r="D44" s="137"/>
      <c r="E44" s="137"/>
      <c r="F44" s="137"/>
      <c r="G44" s="137"/>
      <c r="H44" s="137"/>
      <c r="I44" s="137"/>
      <c r="J44" s="137"/>
      <c r="K44" s="137">
        <v>3</v>
      </c>
      <c r="L44" s="137"/>
      <c r="M44" s="137"/>
      <c r="N44" s="137"/>
      <c r="O44" s="137"/>
      <c r="P44" s="137"/>
      <c r="Q44" s="137"/>
      <c r="R44" s="137"/>
      <c r="S44" s="137"/>
      <c r="T44" s="137"/>
      <c r="U44" s="137"/>
      <c r="V44" s="137">
        <f t="shared" si="8"/>
        <v>3</v>
      </c>
    </row>
    <row r="45" spans="1:22" s="120" customFormat="1" ht="17.399999999999999" customHeight="1" thickBot="1" x14ac:dyDescent="0.35">
      <c r="A45" s="168" t="s">
        <v>19</v>
      </c>
      <c r="B45" s="170"/>
      <c r="C45" s="129"/>
      <c r="D45" s="130">
        <f>SUM(D38:D44)</f>
        <v>0</v>
      </c>
      <c r="E45" s="130">
        <f t="shared" ref="E45:U45" si="9">SUM(E38:E44)</f>
        <v>1</v>
      </c>
      <c r="F45" s="131">
        <f t="shared" si="9"/>
        <v>0</v>
      </c>
      <c r="G45" s="131">
        <f t="shared" si="9"/>
        <v>0</v>
      </c>
      <c r="H45" s="131">
        <f t="shared" si="9"/>
        <v>0</v>
      </c>
      <c r="I45" s="131">
        <f t="shared" si="9"/>
        <v>0</v>
      </c>
      <c r="J45" s="131">
        <f t="shared" si="9"/>
        <v>0</v>
      </c>
      <c r="K45" s="131">
        <f t="shared" si="9"/>
        <v>24</v>
      </c>
      <c r="L45" s="131">
        <f t="shared" si="9"/>
        <v>0</v>
      </c>
      <c r="M45" s="131">
        <f t="shared" si="9"/>
        <v>0</v>
      </c>
      <c r="N45" s="131">
        <f t="shared" si="9"/>
        <v>0</v>
      </c>
      <c r="O45" s="131">
        <f t="shared" si="9"/>
        <v>0</v>
      </c>
      <c r="P45" s="131">
        <f t="shared" si="9"/>
        <v>0</v>
      </c>
      <c r="Q45" s="131">
        <f t="shared" si="9"/>
        <v>0</v>
      </c>
      <c r="R45" s="131">
        <f t="shared" si="9"/>
        <v>0</v>
      </c>
      <c r="S45" s="131">
        <f t="shared" si="9"/>
        <v>0</v>
      </c>
      <c r="T45" s="131">
        <f t="shared" si="9"/>
        <v>0</v>
      </c>
      <c r="U45" s="131">
        <f t="shared" si="9"/>
        <v>0</v>
      </c>
      <c r="V45" s="132">
        <f>SUM(V38:V44)</f>
        <v>25</v>
      </c>
    </row>
    <row r="46" spans="1:22" s="120" customFormat="1" ht="15.6" x14ac:dyDescent="0.3">
      <c r="A46" s="145" t="s">
        <v>31</v>
      </c>
      <c r="B46" s="134">
        <v>28</v>
      </c>
      <c r="C46" s="146"/>
      <c r="D46" s="146"/>
      <c r="E46" s="146"/>
      <c r="F46" s="142"/>
      <c r="G46" s="142"/>
      <c r="H46" s="142"/>
      <c r="I46" s="142"/>
      <c r="J46" s="142"/>
      <c r="K46" s="123">
        <v>3</v>
      </c>
      <c r="L46" s="142"/>
      <c r="M46" s="142"/>
      <c r="N46" s="142"/>
      <c r="O46" s="142"/>
      <c r="P46" s="142"/>
      <c r="Q46" s="142"/>
      <c r="R46" s="142"/>
      <c r="S46" s="142"/>
      <c r="T46" s="142"/>
      <c r="U46" s="142"/>
      <c r="V46" s="135">
        <f>SUM(D46:U46)</f>
        <v>3</v>
      </c>
    </row>
    <row r="47" spans="1:22" s="120" customFormat="1" ht="15.6" x14ac:dyDescent="0.3">
      <c r="A47" s="147" t="s">
        <v>27</v>
      </c>
      <c r="B47" s="119">
        <v>29</v>
      </c>
      <c r="C47" s="148"/>
      <c r="D47" s="148"/>
      <c r="E47" s="148">
        <v>1</v>
      </c>
      <c r="F47" s="138"/>
      <c r="G47" s="138"/>
      <c r="H47" s="138"/>
      <c r="I47" s="138"/>
      <c r="J47" s="138"/>
      <c r="K47" s="123">
        <v>3</v>
      </c>
      <c r="L47" s="138"/>
      <c r="M47" s="138"/>
      <c r="N47" s="138"/>
      <c r="O47" s="138"/>
      <c r="P47" s="138"/>
      <c r="Q47" s="138"/>
      <c r="R47" s="138"/>
      <c r="S47" s="138"/>
      <c r="T47" s="138"/>
      <c r="U47" s="138"/>
      <c r="V47" s="135">
        <f t="shared" ref="V47:V49" si="10">SUM(D47:U47)</f>
        <v>4</v>
      </c>
    </row>
    <row r="48" spans="1:22" s="120" customFormat="1" ht="15.6" x14ac:dyDescent="0.3">
      <c r="A48" s="147" t="s">
        <v>29</v>
      </c>
      <c r="B48" s="119">
        <v>30</v>
      </c>
      <c r="C48" s="148"/>
      <c r="D48" s="148"/>
      <c r="E48" s="148"/>
      <c r="F48" s="138"/>
      <c r="G48" s="138"/>
      <c r="H48" s="138"/>
      <c r="I48" s="138"/>
      <c r="J48" s="138"/>
      <c r="K48" s="123">
        <v>4</v>
      </c>
      <c r="L48" s="138"/>
      <c r="M48" s="138"/>
      <c r="N48" s="138"/>
      <c r="O48" s="138"/>
      <c r="P48" s="138"/>
      <c r="Q48" s="138"/>
      <c r="R48" s="138"/>
      <c r="S48" s="138"/>
      <c r="T48" s="138"/>
      <c r="U48" s="138"/>
      <c r="V48" s="135">
        <f t="shared" si="10"/>
        <v>4</v>
      </c>
    </row>
    <row r="49" spans="1:22" s="120" customFormat="1" ht="15" thickBot="1" x14ac:dyDescent="0.35">
      <c r="A49" s="98" t="s">
        <v>28</v>
      </c>
      <c r="B49" s="126">
        <v>31</v>
      </c>
      <c r="C49" s="149"/>
      <c r="D49" s="149"/>
      <c r="E49" s="149"/>
      <c r="F49" s="150"/>
      <c r="G49" s="150"/>
      <c r="H49" s="150"/>
      <c r="I49" s="150"/>
      <c r="J49" s="150"/>
      <c r="K49" s="123"/>
      <c r="L49" s="150"/>
      <c r="M49" s="150"/>
      <c r="N49" s="150"/>
      <c r="O49" s="150"/>
      <c r="P49" s="150"/>
      <c r="Q49" s="150"/>
      <c r="R49" s="150"/>
      <c r="S49" s="150"/>
      <c r="T49" s="150"/>
      <c r="U49" s="150"/>
      <c r="V49" s="135">
        <f t="shared" si="10"/>
        <v>0</v>
      </c>
    </row>
    <row r="50" spans="1:22" s="120" customFormat="1" ht="15.75" customHeight="1" thickBot="1" x14ac:dyDescent="0.35">
      <c r="A50" s="168" t="s">
        <v>19</v>
      </c>
      <c r="B50" s="170"/>
      <c r="C50" s="129"/>
      <c r="D50" s="130">
        <f>SUM(D46:D49)</f>
        <v>0</v>
      </c>
      <c r="E50" s="130">
        <f t="shared" ref="E50:U50" si="11">SUM(E46:E49)</f>
        <v>1</v>
      </c>
      <c r="F50" s="131">
        <f t="shared" si="11"/>
        <v>0</v>
      </c>
      <c r="G50" s="131">
        <f t="shared" si="11"/>
        <v>0</v>
      </c>
      <c r="H50" s="131">
        <f t="shared" si="11"/>
        <v>0</v>
      </c>
      <c r="I50" s="131">
        <f t="shared" si="11"/>
        <v>0</v>
      </c>
      <c r="J50" s="131">
        <f t="shared" si="11"/>
        <v>0</v>
      </c>
      <c r="K50" s="131">
        <f t="shared" si="11"/>
        <v>10</v>
      </c>
      <c r="L50" s="131">
        <f t="shared" si="11"/>
        <v>0</v>
      </c>
      <c r="M50" s="131">
        <f t="shared" si="11"/>
        <v>0</v>
      </c>
      <c r="N50" s="131">
        <f t="shared" si="11"/>
        <v>0</v>
      </c>
      <c r="O50" s="131">
        <f t="shared" si="11"/>
        <v>0</v>
      </c>
      <c r="P50" s="131">
        <f t="shared" si="11"/>
        <v>0</v>
      </c>
      <c r="Q50" s="131">
        <f t="shared" si="11"/>
        <v>0</v>
      </c>
      <c r="R50" s="131">
        <f t="shared" si="11"/>
        <v>0</v>
      </c>
      <c r="S50" s="131">
        <f t="shared" si="11"/>
        <v>0</v>
      </c>
      <c r="T50" s="131">
        <f t="shared" si="11"/>
        <v>0</v>
      </c>
      <c r="U50" s="131">
        <f t="shared" si="11"/>
        <v>0</v>
      </c>
      <c r="V50" s="132">
        <f>SUM(V46:V49)</f>
        <v>11</v>
      </c>
    </row>
    <row r="51" spans="1:22" ht="15" thickBot="1" x14ac:dyDescent="0.35">
      <c r="A51" s="193" t="s">
        <v>44</v>
      </c>
      <c r="B51" s="193"/>
      <c r="D51" s="88">
        <f>SUM(D13+D21+D29+D37+D45+D50)</f>
        <v>0</v>
      </c>
      <c r="E51" s="88">
        <f t="shared" ref="E51:U51" si="12">SUM(E13+E21+E29+E37+E45+E50)</f>
        <v>10</v>
      </c>
      <c r="F51" s="88">
        <f t="shared" si="12"/>
        <v>3</v>
      </c>
      <c r="G51" s="88">
        <f t="shared" si="12"/>
        <v>0</v>
      </c>
      <c r="H51" s="88">
        <f t="shared" si="12"/>
        <v>0</v>
      </c>
      <c r="I51" s="88">
        <f t="shared" si="12"/>
        <v>0</v>
      </c>
      <c r="J51" s="88">
        <f t="shared" si="12"/>
        <v>0</v>
      </c>
      <c r="K51" s="88">
        <f t="shared" si="12"/>
        <v>100</v>
      </c>
      <c r="L51" s="88">
        <f t="shared" si="12"/>
        <v>0</v>
      </c>
      <c r="M51" s="88">
        <f t="shared" si="12"/>
        <v>0</v>
      </c>
      <c r="N51" s="88">
        <f t="shared" si="12"/>
        <v>0</v>
      </c>
      <c r="O51" s="88">
        <f t="shared" si="12"/>
        <v>0</v>
      </c>
      <c r="P51" s="88">
        <f t="shared" si="12"/>
        <v>0</v>
      </c>
      <c r="Q51" s="88">
        <f t="shared" si="12"/>
        <v>0</v>
      </c>
      <c r="R51" s="88">
        <f t="shared" si="12"/>
        <v>0</v>
      </c>
      <c r="S51" s="88">
        <f t="shared" si="12"/>
        <v>0</v>
      </c>
      <c r="T51" s="88">
        <f t="shared" si="12"/>
        <v>0</v>
      </c>
      <c r="U51" s="88">
        <f t="shared" si="12"/>
        <v>0</v>
      </c>
    </row>
    <row r="52" spans="1:22" ht="16.2" thickBot="1" x14ac:dyDescent="0.35">
      <c r="U52" s="92" t="s">
        <v>44</v>
      </c>
      <c r="V52" s="114">
        <f>SUM(V13+V21+V29+V37+V45+V50)</f>
        <v>112</v>
      </c>
    </row>
    <row r="59" spans="1:22" ht="15.6" x14ac:dyDescent="0.3"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69"/>
    </row>
    <row r="60" spans="1:22" ht="15.6" x14ac:dyDescent="0.3"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69"/>
    </row>
    <row r="61" spans="1:22" ht="15.6" x14ac:dyDescent="0.3"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69"/>
    </row>
    <row r="62" spans="1:22" ht="15.6" x14ac:dyDescent="0.3"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69"/>
    </row>
    <row r="63" spans="1:22" ht="15.6" x14ac:dyDescent="0.3"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69"/>
    </row>
    <row r="64" spans="1:22" ht="14.4" customHeight="1" x14ac:dyDescent="0.3">
      <c r="A64" s="39"/>
      <c r="B64" s="92"/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69"/>
    </row>
    <row r="65" spans="1:22" ht="14.4" customHeight="1" x14ac:dyDescent="0.3">
      <c r="A65" s="39"/>
      <c r="B65" s="92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69"/>
    </row>
    <row r="66" spans="1:22" ht="14.4" customHeight="1" x14ac:dyDescent="0.3">
      <c r="A66" s="39"/>
      <c r="B66" s="92"/>
      <c r="C66" s="92"/>
      <c r="D66" s="92"/>
      <c r="E66" s="92"/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69"/>
    </row>
    <row r="67" spans="1:22" ht="14.4" customHeight="1" x14ac:dyDescent="0.3">
      <c r="A67" s="39"/>
      <c r="B67" s="92"/>
      <c r="C67" s="92"/>
      <c r="D67" s="92"/>
      <c r="E67" s="92"/>
      <c r="F67" s="92"/>
      <c r="G67" s="92"/>
      <c r="H67" s="92"/>
      <c r="I67" s="92"/>
      <c r="J67" s="92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69"/>
    </row>
    <row r="68" spans="1:22" ht="14.4" customHeight="1" x14ac:dyDescent="0.3">
      <c r="A68" s="39"/>
      <c r="B68" s="92"/>
    </row>
    <row r="69" spans="1:22" ht="14.4" customHeight="1" x14ac:dyDescent="0.3">
      <c r="A69" s="39"/>
      <c r="B69" s="92"/>
    </row>
    <row r="70" spans="1:22" ht="14.4" customHeight="1" x14ac:dyDescent="0.3">
      <c r="A70" s="39"/>
      <c r="B70" s="92"/>
    </row>
    <row r="71" spans="1:22" ht="14.4" customHeight="1" x14ac:dyDescent="0.3">
      <c r="A71" s="39"/>
      <c r="B71" s="92"/>
    </row>
    <row r="72" spans="1:22" ht="14.4" customHeight="1" x14ac:dyDescent="0.3">
      <c r="A72" s="39"/>
      <c r="B72" s="92"/>
    </row>
  </sheetData>
  <mergeCells count="29">
    <mergeCell ref="A1:V3"/>
    <mergeCell ref="A4:B5"/>
    <mergeCell ref="D4:D5"/>
    <mergeCell ref="E4:E5"/>
    <mergeCell ref="F4:F5"/>
    <mergeCell ref="G4:G5"/>
    <mergeCell ref="H4:H5"/>
    <mergeCell ref="I4:I5"/>
    <mergeCell ref="J4:J5"/>
    <mergeCell ref="V4:V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A29:B29"/>
    <mergeCell ref="A37:B37"/>
    <mergeCell ref="A45:B45"/>
    <mergeCell ref="C4:C5"/>
    <mergeCell ref="A51:B51"/>
    <mergeCell ref="A50:B50"/>
    <mergeCell ref="A13:B13"/>
    <mergeCell ref="A21:B2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</sheetPr>
  <dimension ref="A1:W69"/>
  <sheetViews>
    <sheetView zoomScale="80" zoomScaleNormal="80" workbookViewId="0">
      <selection activeCell="L51" sqref="L51"/>
    </sheetView>
  </sheetViews>
  <sheetFormatPr baseColWidth="10" defaultColWidth="9.109375" defaultRowHeight="14.4" x14ac:dyDescent="0.3"/>
  <cols>
    <col min="1" max="1" width="9" customWidth="1"/>
    <col min="2" max="2" width="4.6640625" customWidth="1"/>
    <col min="3" max="3" width="0.44140625" hidden="1" customWidth="1"/>
    <col min="4" max="22" width="11.44140625" customWidth="1"/>
    <col min="23" max="23" width="11.44140625" style="74" customWidth="1"/>
  </cols>
  <sheetData>
    <row r="1" spans="1:23" ht="15" thickBot="1" x14ac:dyDescent="0.35"/>
    <row r="2" spans="1:23" ht="15" customHeight="1" x14ac:dyDescent="0.3">
      <c r="A2" s="171" t="s">
        <v>45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3"/>
    </row>
    <row r="3" spans="1:23" ht="15" customHeight="1" x14ac:dyDescent="0.3">
      <c r="A3" s="174"/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6"/>
    </row>
    <row r="4" spans="1:23" ht="26.25" customHeight="1" thickBot="1" x14ac:dyDescent="0.35">
      <c r="A4" s="177"/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9"/>
    </row>
    <row r="5" spans="1:23" ht="116.25" customHeight="1" x14ac:dyDescent="0.3">
      <c r="A5" s="187"/>
      <c r="B5" s="188"/>
      <c r="C5" s="183"/>
      <c r="D5" s="1"/>
      <c r="E5" s="206" t="s">
        <v>26</v>
      </c>
      <c r="F5" s="206" t="s">
        <v>32</v>
      </c>
      <c r="G5" s="206" t="s">
        <v>1</v>
      </c>
      <c r="H5" s="206" t="s">
        <v>2</v>
      </c>
      <c r="I5" s="206" t="s">
        <v>3</v>
      </c>
      <c r="J5" s="206" t="s">
        <v>21</v>
      </c>
      <c r="K5" s="206" t="s">
        <v>4</v>
      </c>
      <c r="L5" s="202" t="s">
        <v>5</v>
      </c>
      <c r="M5" s="202" t="s">
        <v>6</v>
      </c>
      <c r="N5" s="202" t="s">
        <v>7</v>
      </c>
      <c r="O5" s="202" t="s">
        <v>8</v>
      </c>
      <c r="P5" s="202" t="s">
        <v>9</v>
      </c>
      <c r="Q5" s="202" t="s">
        <v>23</v>
      </c>
      <c r="R5" s="202" t="s">
        <v>22</v>
      </c>
      <c r="S5" s="202" t="s">
        <v>24</v>
      </c>
      <c r="T5" s="202" t="s">
        <v>10</v>
      </c>
      <c r="U5" s="202" t="s">
        <v>11</v>
      </c>
      <c r="V5" s="202" t="s">
        <v>25</v>
      </c>
      <c r="W5" s="202" t="s">
        <v>12</v>
      </c>
    </row>
    <row r="6" spans="1:23" ht="44.25" customHeight="1" thickBot="1" x14ac:dyDescent="0.35">
      <c r="A6" s="189"/>
      <c r="B6" s="190"/>
      <c r="C6" s="184"/>
      <c r="D6" s="1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</row>
    <row r="7" spans="1:23" ht="15" customHeight="1" x14ac:dyDescent="0.4">
      <c r="A7" s="17" t="s">
        <v>13</v>
      </c>
      <c r="B7" s="3"/>
      <c r="C7" s="4"/>
      <c r="D7" s="5"/>
      <c r="E7" s="227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222"/>
      <c r="V7" s="222"/>
      <c r="W7" s="46">
        <f>SUM(E7:V7)</f>
        <v>0</v>
      </c>
    </row>
    <row r="8" spans="1:23" ht="21" x14ac:dyDescent="0.4">
      <c r="A8" s="17" t="s">
        <v>14</v>
      </c>
      <c r="B8" s="3"/>
      <c r="C8" s="4"/>
      <c r="D8" s="5"/>
      <c r="E8" s="221"/>
      <c r="F8" s="221"/>
      <c r="G8" s="221"/>
      <c r="H8" s="221"/>
      <c r="I8" s="221"/>
      <c r="J8" s="227"/>
      <c r="K8" s="221"/>
      <c r="L8" s="221"/>
      <c r="M8" s="221"/>
      <c r="N8" s="221"/>
      <c r="O8" s="221"/>
      <c r="P8" s="221"/>
      <c r="Q8" s="221"/>
      <c r="R8" s="221"/>
      <c r="S8" s="221"/>
      <c r="T8" s="221"/>
      <c r="U8" s="222"/>
      <c r="V8" s="222"/>
      <c r="W8" s="46">
        <f t="shared" ref="W8:W13" si="0">SUM(E8:V8)</f>
        <v>0</v>
      </c>
    </row>
    <row r="9" spans="1:23" ht="16.8" x14ac:dyDescent="0.4">
      <c r="A9" s="17" t="s">
        <v>15</v>
      </c>
      <c r="B9" s="3"/>
      <c r="C9" s="4"/>
      <c r="D9" s="5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1"/>
      <c r="S9" s="221"/>
      <c r="T9" s="221"/>
      <c r="U9" s="223"/>
      <c r="V9" s="223"/>
      <c r="W9" s="46">
        <f t="shared" si="0"/>
        <v>0</v>
      </c>
    </row>
    <row r="10" spans="1:23" ht="16.8" x14ac:dyDescent="0.4">
      <c r="A10" s="17" t="s">
        <v>16</v>
      </c>
      <c r="B10" s="3">
        <v>1</v>
      </c>
      <c r="C10" s="4"/>
      <c r="D10" s="5"/>
      <c r="E10" s="221"/>
      <c r="F10" s="221"/>
      <c r="G10" s="221"/>
      <c r="H10" s="221"/>
      <c r="I10" s="221"/>
      <c r="J10" s="221"/>
      <c r="K10" s="221"/>
      <c r="L10" s="221">
        <v>3</v>
      </c>
      <c r="M10" s="221">
        <v>10</v>
      </c>
      <c r="N10" s="221"/>
      <c r="O10" s="221"/>
      <c r="P10" s="221"/>
      <c r="Q10" s="221"/>
      <c r="R10" s="221"/>
      <c r="S10" s="221"/>
      <c r="T10" s="221"/>
      <c r="U10" s="223"/>
      <c r="V10" s="223"/>
      <c r="W10" s="46">
        <f t="shared" si="0"/>
        <v>13</v>
      </c>
    </row>
    <row r="11" spans="1:23" ht="21" x14ac:dyDescent="0.4">
      <c r="A11" s="17" t="s">
        <v>17</v>
      </c>
      <c r="B11" s="3">
        <v>2</v>
      </c>
      <c r="C11" s="4"/>
      <c r="D11" s="5"/>
      <c r="E11" s="221"/>
      <c r="F11" s="227"/>
      <c r="G11" s="227"/>
      <c r="H11" s="221">
        <v>5</v>
      </c>
      <c r="I11" s="221"/>
      <c r="J11" s="221"/>
      <c r="K11" s="221"/>
      <c r="L11" s="221">
        <v>3</v>
      </c>
      <c r="M11" s="221">
        <v>8</v>
      </c>
      <c r="N11" s="221">
        <v>6</v>
      </c>
      <c r="O11" s="221"/>
      <c r="P11" s="221">
        <v>4</v>
      </c>
      <c r="Q11" s="221"/>
      <c r="R11" s="221"/>
      <c r="S11" s="221"/>
      <c r="T11" s="221"/>
      <c r="U11" s="222"/>
      <c r="V11" s="222"/>
      <c r="W11" s="46">
        <f t="shared" si="0"/>
        <v>26</v>
      </c>
    </row>
    <row r="12" spans="1:23" x14ac:dyDescent="0.3">
      <c r="A12" s="18" t="s">
        <v>20</v>
      </c>
      <c r="B12" s="3">
        <v>3</v>
      </c>
      <c r="C12" s="4"/>
      <c r="D12" s="48"/>
      <c r="E12" s="221"/>
      <c r="F12" s="221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221"/>
      <c r="S12" s="221"/>
      <c r="T12" s="221"/>
      <c r="U12" s="224"/>
      <c r="V12" s="224"/>
      <c r="W12" s="46">
        <f t="shared" si="0"/>
        <v>0</v>
      </c>
    </row>
    <row r="13" spans="1:23" ht="21.6" thickBot="1" x14ac:dyDescent="0.45">
      <c r="A13" s="19" t="s">
        <v>18</v>
      </c>
      <c r="B13" s="43">
        <v>4</v>
      </c>
      <c r="C13" s="20"/>
      <c r="D13" s="50"/>
      <c r="E13" s="226"/>
      <c r="F13" s="227"/>
      <c r="G13" s="227"/>
      <c r="H13" s="227"/>
      <c r="I13" s="226"/>
      <c r="J13" s="226"/>
      <c r="K13" s="226"/>
      <c r="L13" s="226"/>
      <c r="M13" s="226"/>
      <c r="N13" s="226"/>
      <c r="O13" s="226"/>
      <c r="P13" s="226"/>
      <c r="Q13" s="226"/>
      <c r="R13" s="226"/>
      <c r="S13" s="226"/>
      <c r="T13" s="226"/>
      <c r="U13" s="225"/>
      <c r="V13" s="225"/>
      <c r="W13" s="46">
        <f t="shared" si="0"/>
        <v>0</v>
      </c>
    </row>
    <row r="14" spans="1:23" ht="30" customHeight="1" thickBot="1" x14ac:dyDescent="0.5">
      <c r="A14" s="185" t="s">
        <v>19</v>
      </c>
      <c r="B14" s="186"/>
      <c r="C14" s="21"/>
      <c r="D14" s="52"/>
      <c r="E14" s="108">
        <f>SUM(E7:E13)</f>
        <v>0</v>
      </c>
      <c r="F14" s="108">
        <f t="shared" ref="F14:V14" si="1">SUM(F7:F13)</f>
        <v>0</v>
      </c>
      <c r="G14" s="108">
        <f t="shared" si="1"/>
        <v>0</v>
      </c>
      <c r="H14" s="108">
        <f t="shared" si="1"/>
        <v>5</v>
      </c>
      <c r="I14" s="108">
        <f t="shared" si="1"/>
        <v>0</v>
      </c>
      <c r="J14" s="108">
        <f t="shared" si="1"/>
        <v>0</v>
      </c>
      <c r="K14" s="108">
        <f t="shared" si="1"/>
        <v>0</v>
      </c>
      <c r="L14" s="108">
        <f t="shared" si="1"/>
        <v>6</v>
      </c>
      <c r="M14" s="108">
        <f t="shared" si="1"/>
        <v>18</v>
      </c>
      <c r="N14" s="108">
        <f t="shared" si="1"/>
        <v>6</v>
      </c>
      <c r="O14" s="108">
        <f t="shared" si="1"/>
        <v>0</v>
      </c>
      <c r="P14" s="108">
        <f t="shared" si="1"/>
        <v>4</v>
      </c>
      <c r="Q14" s="108">
        <f t="shared" si="1"/>
        <v>0</v>
      </c>
      <c r="R14" s="108">
        <f t="shared" si="1"/>
        <v>0</v>
      </c>
      <c r="S14" s="108">
        <f t="shared" si="1"/>
        <v>0</v>
      </c>
      <c r="T14" s="108">
        <f t="shared" si="1"/>
        <v>0</v>
      </c>
      <c r="U14" s="108">
        <f t="shared" si="1"/>
        <v>0</v>
      </c>
      <c r="V14" s="108">
        <f t="shared" si="1"/>
        <v>0</v>
      </c>
      <c r="W14" s="54">
        <f>SUM(W7:W13)</f>
        <v>39</v>
      </c>
    </row>
    <row r="15" spans="1:23" ht="16.8" x14ac:dyDescent="0.4">
      <c r="A15" s="35" t="s">
        <v>13</v>
      </c>
      <c r="B15" s="89">
        <v>5</v>
      </c>
      <c r="C15" s="24"/>
      <c r="D15" s="16"/>
      <c r="E15" s="232"/>
      <c r="F15" s="232"/>
      <c r="G15" s="232"/>
      <c r="H15" s="232"/>
      <c r="I15" s="232"/>
      <c r="J15" s="232"/>
      <c r="K15" s="232"/>
      <c r="L15" s="228"/>
      <c r="M15" s="220">
        <v>5</v>
      </c>
      <c r="N15" s="237"/>
      <c r="O15" s="237"/>
      <c r="P15" s="237"/>
      <c r="Q15" s="237"/>
      <c r="R15" s="237"/>
      <c r="S15" s="237"/>
      <c r="T15" s="232"/>
      <c r="U15" s="233"/>
      <c r="V15" s="233"/>
      <c r="W15" s="73">
        <f>SUM(E15:V15)</f>
        <v>5</v>
      </c>
    </row>
    <row r="16" spans="1:23" ht="21" x14ac:dyDescent="0.4">
      <c r="A16" s="17" t="s">
        <v>14</v>
      </c>
      <c r="B16" s="3">
        <v>6</v>
      </c>
      <c r="C16" s="9"/>
      <c r="D16" s="5"/>
      <c r="E16" s="229"/>
      <c r="F16" s="235"/>
      <c r="G16" s="235"/>
      <c r="H16" s="228">
        <v>1</v>
      </c>
      <c r="I16" s="235"/>
      <c r="J16" s="229"/>
      <c r="K16" s="229"/>
      <c r="L16" s="228">
        <v>3</v>
      </c>
      <c r="M16" s="238">
        <v>12</v>
      </c>
      <c r="N16" s="239">
        <v>1</v>
      </c>
      <c r="O16" s="240"/>
      <c r="P16" s="239">
        <v>1</v>
      </c>
      <c r="Q16" s="240"/>
      <c r="R16" s="240"/>
      <c r="S16" s="240"/>
      <c r="T16" s="229"/>
      <c r="U16" s="230"/>
      <c r="V16" s="230"/>
      <c r="W16" s="73">
        <f t="shared" ref="W16:W21" si="2">SUM(E16:V16)</f>
        <v>18</v>
      </c>
    </row>
    <row r="17" spans="1:23" ht="21" x14ac:dyDescent="0.4">
      <c r="A17" s="47" t="s">
        <v>15</v>
      </c>
      <c r="B17" s="3">
        <v>7</v>
      </c>
      <c r="C17" s="9"/>
      <c r="D17" s="5"/>
      <c r="E17" s="229"/>
      <c r="F17" s="235"/>
      <c r="G17" s="235"/>
      <c r="H17" s="235"/>
      <c r="I17" s="229"/>
      <c r="J17" s="235"/>
      <c r="K17" s="229"/>
      <c r="L17" s="228">
        <v>3</v>
      </c>
      <c r="M17" s="238">
        <v>10</v>
      </c>
      <c r="N17" s="239">
        <v>2</v>
      </c>
      <c r="O17" s="240"/>
      <c r="P17" s="240"/>
      <c r="Q17" s="240"/>
      <c r="R17" s="240"/>
      <c r="S17" s="240"/>
      <c r="T17" s="229"/>
      <c r="U17" s="230"/>
      <c r="V17" s="230"/>
      <c r="W17" s="73">
        <f t="shared" si="2"/>
        <v>15</v>
      </c>
    </row>
    <row r="18" spans="1:23" ht="21" x14ac:dyDescent="0.4">
      <c r="A18" s="17" t="s">
        <v>16</v>
      </c>
      <c r="B18" s="3">
        <v>8</v>
      </c>
      <c r="C18" s="9"/>
      <c r="D18" s="5"/>
      <c r="E18" s="229"/>
      <c r="F18" s="235"/>
      <c r="G18" s="235"/>
      <c r="H18" s="229"/>
      <c r="I18" s="229"/>
      <c r="J18" s="229"/>
      <c r="K18" s="229"/>
      <c r="L18" s="228">
        <v>3</v>
      </c>
      <c r="M18" s="238">
        <v>6</v>
      </c>
      <c r="N18" s="240"/>
      <c r="O18" s="240"/>
      <c r="P18" s="240"/>
      <c r="Q18" s="240"/>
      <c r="R18" s="240"/>
      <c r="S18" s="239">
        <v>1</v>
      </c>
      <c r="T18" s="229"/>
      <c r="U18" s="229"/>
      <c r="V18" s="229"/>
      <c r="W18" s="73">
        <f t="shared" si="2"/>
        <v>10</v>
      </c>
    </row>
    <row r="19" spans="1:23" ht="21" x14ac:dyDescent="0.4">
      <c r="A19" s="17" t="s">
        <v>17</v>
      </c>
      <c r="B19" s="3">
        <v>9</v>
      </c>
      <c r="C19" s="9"/>
      <c r="D19" s="12"/>
      <c r="E19" s="229"/>
      <c r="F19" s="235"/>
      <c r="G19" s="235"/>
      <c r="H19" s="236">
        <v>3</v>
      </c>
      <c r="I19" s="229"/>
      <c r="J19" s="229"/>
      <c r="K19" s="229"/>
      <c r="L19" s="236">
        <v>3</v>
      </c>
      <c r="M19" s="85">
        <v>7</v>
      </c>
      <c r="N19" s="240"/>
      <c r="O19" s="240"/>
      <c r="P19" s="240"/>
      <c r="Q19" s="240"/>
      <c r="R19" s="240"/>
      <c r="S19" s="240"/>
      <c r="T19" s="229"/>
      <c r="U19" s="229"/>
      <c r="V19" s="229"/>
      <c r="W19" s="73">
        <f t="shared" si="2"/>
        <v>13</v>
      </c>
    </row>
    <row r="20" spans="1:23" ht="18" x14ac:dyDescent="0.35">
      <c r="A20" s="18" t="s">
        <v>20</v>
      </c>
      <c r="B20" s="3">
        <v>10</v>
      </c>
      <c r="C20" s="9"/>
      <c r="D20" s="12"/>
      <c r="E20" s="229"/>
      <c r="F20" s="234"/>
      <c r="G20" s="234"/>
      <c r="H20" s="229"/>
      <c r="I20" s="229"/>
      <c r="J20" s="229"/>
      <c r="K20" s="229"/>
      <c r="L20" s="236"/>
      <c r="M20" s="229"/>
      <c r="N20" s="229"/>
      <c r="O20" s="229"/>
      <c r="P20" s="229"/>
      <c r="Q20" s="229"/>
      <c r="R20" s="229"/>
      <c r="S20" s="229"/>
      <c r="T20" s="229"/>
      <c r="U20" s="229"/>
      <c r="V20" s="229"/>
      <c r="W20" s="73">
        <f t="shared" si="2"/>
        <v>0</v>
      </c>
    </row>
    <row r="21" spans="1:23" ht="17.399999999999999" thickBot="1" x14ac:dyDescent="0.45">
      <c r="A21" s="19" t="s">
        <v>18</v>
      </c>
      <c r="B21" s="43">
        <v>11</v>
      </c>
      <c r="C21" s="20"/>
      <c r="D21" s="27"/>
      <c r="E21" s="231"/>
      <c r="F21" s="231"/>
      <c r="G21" s="231"/>
      <c r="H21" s="231"/>
      <c r="I21" s="231"/>
      <c r="J21" s="231"/>
      <c r="K21" s="231"/>
      <c r="L21" s="231"/>
      <c r="M21" s="231"/>
      <c r="N21" s="231"/>
      <c r="O21" s="231"/>
      <c r="P21" s="231"/>
      <c r="Q21" s="231"/>
      <c r="R21" s="231"/>
      <c r="S21" s="231"/>
      <c r="T21" s="231"/>
      <c r="U21" s="231"/>
      <c r="V21" s="231"/>
      <c r="W21" s="73">
        <f t="shared" si="2"/>
        <v>0</v>
      </c>
    </row>
    <row r="22" spans="1:23" ht="30" customHeight="1" thickBot="1" x14ac:dyDescent="0.5">
      <c r="A22" s="185" t="s">
        <v>19</v>
      </c>
      <c r="B22" s="186"/>
      <c r="C22" s="21"/>
      <c r="D22" s="52"/>
      <c r="E22" s="108">
        <f>SUM(E15:E21)</f>
        <v>0</v>
      </c>
      <c r="F22" s="108">
        <f t="shared" ref="F22:V22" si="3">SUM(F15:F21)</f>
        <v>0</v>
      </c>
      <c r="G22" s="108">
        <f t="shared" si="3"/>
        <v>0</v>
      </c>
      <c r="H22" s="108">
        <f t="shared" si="3"/>
        <v>4</v>
      </c>
      <c r="I22" s="108">
        <f t="shared" si="3"/>
        <v>0</v>
      </c>
      <c r="J22" s="108">
        <f t="shared" si="3"/>
        <v>0</v>
      </c>
      <c r="K22" s="108">
        <f t="shared" si="3"/>
        <v>0</v>
      </c>
      <c r="L22" s="108">
        <f t="shared" si="3"/>
        <v>12</v>
      </c>
      <c r="M22" s="108">
        <f t="shared" si="3"/>
        <v>40</v>
      </c>
      <c r="N22" s="108">
        <f t="shared" si="3"/>
        <v>3</v>
      </c>
      <c r="O22" s="108">
        <f t="shared" si="3"/>
        <v>0</v>
      </c>
      <c r="P22" s="108">
        <f t="shared" si="3"/>
        <v>1</v>
      </c>
      <c r="Q22" s="108">
        <f t="shared" si="3"/>
        <v>0</v>
      </c>
      <c r="R22" s="108">
        <f t="shared" si="3"/>
        <v>0</v>
      </c>
      <c r="S22" s="108">
        <f t="shared" si="3"/>
        <v>1</v>
      </c>
      <c r="T22" s="108">
        <f t="shared" si="3"/>
        <v>0</v>
      </c>
      <c r="U22" s="108">
        <f t="shared" si="3"/>
        <v>0</v>
      </c>
      <c r="V22" s="108">
        <f t="shared" si="3"/>
        <v>0</v>
      </c>
      <c r="W22" s="76">
        <f>SUM(W15:W21)</f>
        <v>61</v>
      </c>
    </row>
    <row r="23" spans="1:23" ht="21" x14ac:dyDescent="0.4">
      <c r="A23" s="35" t="s">
        <v>13</v>
      </c>
      <c r="B23" s="89">
        <v>12</v>
      </c>
      <c r="C23" s="15"/>
      <c r="D23" s="16"/>
      <c r="E23" s="244"/>
      <c r="F23" s="245"/>
      <c r="G23" s="241">
        <v>1</v>
      </c>
      <c r="H23" s="244"/>
      <c r="I23" s="244"/>
      <c r="J23" s="244"/>
      <c r="K23" s="241">
        <v>1</v>
      </c>
      <c r="L23" s="246">
        <v>3</v>
      </c>
      <c r="M23" s="244">
        <v>8</v>
      </c>
      <c r="N23" s="244">
        <v>2</v>
      </c>
      <c r="O23" s="244"/>
      <c r="P23" s="244"/>
      <c r="Q23" s="244"/>
      <c r="R23" s="244"/>
      <c r="S23" s="244"/>
      <c r="T23" s="244"/>
      <c r="U23" s="244"/>
      <c r="V23" s="15"/>
      <c r="W23" s="73">
        <f>SUM(E23:V23)</f>
        <v>15</v>
      </c>
    </row>
    <row r="24" spans="1:23" ht="21" x14ac:dyDescent="0.4">
      <c r="A24" s="17" t="s">
        <v>14</v>
      </c>
      <c r="B24" s="3">
        <v>13</v>
      </c>
      <c r="C24" s="4"/>
      <c r="D24" s="5"/>
      <c r="E24" s="241"/>
      <c r="F24" s="245"/>
      <c r="G24" s="245"/>
      <c r="H24" s="241">
        <v>1</v>
      </c>
      <c r="I24" s="241"/>
      <c r="J24" s="245"/>
      <c r="K24" s="241"/>
      <c r="L24" s="241">
        <v>3</v>
      </c>
      <c r="M24" s="241">
        <v>8</v>
      </c>
      <c r="N24" s="241"/>
      <c r="O24" s="241"/>
      <c r="P24" s="241"/>
      <c r="Q24" s="241"/>
      <c r="R24" s="241"/>
      <c r="S24" s="241"/>
      <c r="T24" s="241"/>
      <c r="U24" s="241"/>
      <c r="V24" s="4"/>
      <c r="W24" s="73">
        <f t="shared" ref="W24:W29" si="4">SUM(E24:V24)</f>
        <v>12</v>
      </c>
    </row>
    <row r="25" spans="1:23" ht="21" x14ac:dyDescent="0.4">
      <c r="A25" s="47" t="s">
        <v>15</v>
      </c>
      <c r="B25" s="3">
        <v>14</v>
      </c>
      <c r="C25" s="4"/>
      <c r="D25" s="5"/>
      <c r="E25" s="241"/>
      <c r="F25" s="245"/>
      <c r="G25" s="245"/>
      <c r="H25" s="241"/>
      <c r="I25" s="241"/>
      <c r="J25" s="241"/>
      <c r="K25" s="241"/>
      <c r="L25" s="241">
        <v>3</v>
      </c>
      <c r="M25" s="241">
        <v>1</v>
      </c>
      <c r="N25" s="241"/>
      <c r="O25" s="241"/>
      <c r="P25" s="241">
        <v>1</v>
      </c>
      <c r="Q25" s="241"/>
      <c r="R25" s="241"/>
      <c r="S25" s="241"/>
      <c r="T25" s="241"/>
      <c r="U25" s="241"/>
      <c r="V25" s="4"/>
      <c r="W25" s="73">
        <f t="shared" si="4"/>
        <v>5</v>
      </c>
    </row>
    <row r="26" spans="1:23" ht="21" x14ac:dyDescent="0.4">
      <c r="A26" s="17" t="s">
        <v>16</v>
      </c>
      <c r="B26" s="3">
        <v>15</v>
      </c>
      <c r="C26" s="4"/>
      <c r="D26" s="5"/>
      <c r="E26" s="241"/>
      <c r="F26" s="245"/>
      <c r="G26" s="245"/>
      <c r="H26" s="241"/>
      <c r="I26" s="241"/>
      <c r="J26" s="241"/>
      <c r="K26" s="241"/>
      <c r="L26" s="241">
        <v>3</v>
      </c>
      <c r="M26" s="241">
        <v>7</v>
      </c>
      <c r="N26" s="241"/>
      <c r="O26" s="241"/>
      <c r="P26" s="241"/>
      <c r="Q26" s="241"/>
      <c r="R26" s="241"/>
      <c r="S26" s="241"/>
      <c r="T26" s="241"/>
      <c r="U26" s="241"/>
      <c r="V26" s="4"/>
      <c r="W26" s="73">
        <f t="shared" si="4"/>
        <v>10</v>
      </c>
    </row>
    <row r="27" spans="1:23" ht="21" x14ac:dyDescent="0.4">
      <c r="A27" s="17" t="s">
        <v>17</v>
      </c>
      <c r="B27" s="3">
        <v>16</v>
      </c>
      <c r="C27" s="9"/>
      <c r="D27" s="12"/>
      <c r="E27" s="242"/>
      <c r="F27" s="245"/>
      <c r="G27" s="245"/>
      <c r="H27" s="241">
        <v>1</v>
      </c>
      <c r="I27" s="242"/>
      <c r="J27" s="242"/>
      <c r="K27" s="242"/>
      <c r="L27" s="246">
        <v>3</v>
      </c>
      <c r="M27" s="246"/>
      <c r="N27" s="241">
        <v>1</v>
      </c>
      <c r="O27" s="242"/>
      <c r="P27" s="241">
        <v>1</v>
      </c>
      <c r="Q27" s="242"/>
      <c r="R27" s="242"/>
      <c r="S27" s="242"/>
      <c r="T27" s="242"/>
      <c r="U27" s="242"/>
      <c r="V27" s="10"/>
      <c r="W27" s="73">
        <f t="shared" si="4"/>
        <v>6</v>
      </c>
    </row>
    <row r="28" spans="1:23" ht="21" x14ac:dyDescent="0.4">
      <c r="A28" s="18" t="s">
        <v>20</v>
      </c>
      <c r="B28" s="3">
        <v>17</v>
      </c>
      <c r="C28" s="9"/>
      <c r="D28" s="12"/>
      <c r="E28" s="242"/>
      <c r="F28" s="245"/>
      <c r="G28" s="245"/>
      <c r="H28" s="242"/>
      <c r="I28" s="242"/>
      <c r="J28" s="245"/>
      <c r="K28" s="243"/>
      <c r="L28" s="243"/>
      <c r="M28" s="246"/>
      <c r="N28" s="243"/>
      <c r="O28" s="243"/>
      <c r="P28" s="243"/>
      <c r="Q28" s="243"/>
      <c r="R28" s="243"/>
      <c r="S28" s="243"/>
      <c r="T28" s="243"/>
      <c r="U28" s="243"/>
      <c r="V28" s="13"/>
      <c r="W28" s="73">
        <f t="shared" si="4"/>
        <v>0</v>
      </c>
    </row>
    <row r="29" spans="1:23" ht="21.6" thickBot="1" x14ac:dyDescent="0.45">
      <c r="A29" s="19" t="s">
        <v>18</v>
      </c>
      <c r="B29" s="43">
        <v>18</v>
      </c>
      <c r="C29" s="20"/>
      <c r="D29" s="27"/>
      <c r="E29" s="20"/>
      <c r="F29" s="20"/>
      <c r="G29" s="45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73">
        <f t="shared" si="4"/>
        <v>0</v>
      </c>
    </row>
    <row r="30" spans="1:23" ht="30.75" customHeight="1" thickBot="1" x14ac:dyDescent="0.5">
      <c r="A30" s="185" t="s">
        <v>19</v>
      </c>
      <c r="B30" s="186"/>
      <c r="C30" s="29"/>
      <c r="D30" s="260"/>
      <c r="E30" s="262">
        <f>SUM(E23:E29)</f>
        <v>0</v>
      </c>
      <c r="F30" s="155">
        <f t="shared" ref="F30:V30" si="5">SUM(F23:F29)</f>
        <v>0</v>
      </c>
      <c r="G30" s="258">
        <f t="shared" si="5"/>
        <v>1</v>
      </c>
      <c r="H30" s="263">
        <f t="shared" si="5"/>
        <v>2</v>
      </c>
      <c r="I30" s="108">
        <f t="shared" si="5"/>
        <v>0</v>
      </c>
      <c r="J30" s="108">
        <f t="shared" si="5"/>
        <v>0</v>
      </c>
      <c r="K30" s="108">
        <f t="shared" si="5"/>
        <v>1</v>
      </c>
      <c r="L30" s="108">
        <f t="shared" si="5"/>
        <v>15</v>
      </c>
      <c r="M30" s="108">
        <f t="shared" si="5"/>
        <v>24</v>
      </c>
      <c r="N30" s="108">
        <f t="shared" si="5"/>
        <v>3</v>
      </c>
      <c r="O30" s="108">
        <f t="shared" si="5"/>
        <v>0</v>
      </c>
      <c r="P30" s="108">
        <f t="shared" si="5"/>
        <v>2</v>
      </c>
      <c r="Q30" s="108">
        <f t="shared" si="5"/>
        <v>0</v>
      </c>
      <c r="R30" s="108">
        <f t="shared" si="5"/>
        <v>0</v>
      </c>
      <c r="S30" s="108">
        <f t="shared" si="5"/>
        <v>0</v>
      </c>
      <c r="T30" s="108">
        <f t="shared" si="5"/>
        <v>0</v>
      </c>
      <c r="U30" s="108">
        <f t="shared" si="5"/>
        <v>0</v>
      </c>
      <c r="V30" s="264">
        <f t="shared" si="5"/>
        <v>0</v>
      </c>
      <c r="W30" s="76">
        <f>SUM(W23:W29)</f>
        <v>48</v>
      </c>
    </row>
    <row r="31" spans="1:23" ht="21" x14ac:dyDescent="0.4">
      <c r="A31" s="35" t="s">
        <v>13</v>
      </c>
      <c r="B31" s="89">
        <v>19</v>
      </c>
      <c r="C31" s="15"/>
      <c r="D31" s="5"/>
      <c r="E31" s="87"/>
      <c r="F31" s="252"/>
      <c r="G31" s="259"/>
      <c r="H31" s="87">
        <v>1</v>
      </c>
      <c r="I31" s="87"/>
      <c r="J31" s="87"/>
      <c r="K31" s="87"/>
      <c r="L31" s="87">
        <v>3</v>
      </c>
      <c r="M31" s="87">
        <v>8</v>
      </c>
      <c r="N31" s="87">
        <v>1</v>
      </c>
      <c r="O31" s="87"/>
      <c r="P31" s="87">
        <v>1</v>
      </c>
      <c r="Q31" s="87"/>
      <c r="R31" s="87"/>
      <c r="S31" s="87"/>
      <c r="T31" s="87"/>
      <c r="U31" s="87"/>
      <c r="V31" s="261"/>
      <c r="W31" s="73">
        <f>SUM(E31:V31)</f>
        <v>14</v>
      </c>
    </row>
    <row r="32" spans="1:23" ht="21" x14ac:dyDescent="0.4">
      <c r="A32" s="17" t="s">
        <v>14</v>
      </c>
      <c r="B32" s="3">
        <v>20</v>
      </c>
      <c r="C32" s="4"/>
      <c r="D32" s="5"/>
      <c r="E32" s="250"/>
      <c r="F32" s="250"/>
      <c r="G32" s="247">
        <v>1</v>
      </c>
      <c r="H32" s="247"/>
      <c r="I32" s="247"/>
      <c r="J32" s="247"/>
      <c r="K32" s="247"/>
      <c r="L32" s="247">
        <v>3</v>
      </c>
      <c r="M32" s="247">
        <v>6</v>
      </c>
      <c r="N32" s="247"/>
      <c r="O32" s="247"/>
      <c r="P32" s="247"/>
      <c r="Q32" s="247"/>
      <c r="R32" s="247"/>
      <c r="S32" s="247"/>
      <c r="T32" s="247"/>
      <c r="U32" s="247"/>
      <c r="V32" s="253"/>
      <c r="W32" s="73">
        <f t="shared" ref="W32:W37" si="6">SUM(E32:V32)</f>
        <v>10</v>
      </c>
    </row>
    <row r="33" spans="1:23" ht="21" x14ac:dyDescent="0.4">
      <c r="A33" s="47" t="s">
        <v>15</v>
      </c>
      <c r="B33" s="3">
        <v>21</v>
      </c>
      <c r="C33" s="4"/>
      <c r="D33" s="5"/>
      <c r="E33" s="250"/>
      <c r="F33" s="250"/>
      <c r="G33" s="247">
        <v>2</v>
      </c>
      <c r="H33" s="247">
        <v>2</v>
      </c>
      <c r="I33" s="247"/>
      <c r="J33" s="247"/>
      <c r="K33" s="247"/>
      <c r="L33" s="247">
        <v>3</v>
      </c>
      <c r="M33" s="247">
        <v>9</v>
      </c>
      <c r="N33" s="247">
        <v>2</v>
      </c>
      <c r="O33" s="247"/>
      <c r="P33" s="247"/>
      <c r="Q33" s="247"/>
      <c r="R33" s="247"/>
      <c r="S33" s="247"/>
      <c r="T33" s="247"/>
      <c r="U33" s="247"/>
      <c r="V33" s="253"/>
      <c r="W33" s="73">
        <f t="shared" si="6"/>
        <v>18</v>
      </c>
    </row>
    <row r="34" spans="1:23" ht="21" x14ac:dyDescent="0.4">
      <c r="A34" s="17" t="s">
        <v>16</v>
      </c>
      <c r="B34" s="3">
        <v>22</v>
      </c>
      <c r="C34" s="4"/>
      <c r="D34" s="5"/>
      <c r="E34" s="247"/>
      <c r="F34" s="250"/>
      <c r="G34" s="250"/>
      <c r="H34" s="247"/>
      <c r="I34" s="247"/>
      <c r="J34" s="247"/>
      <c r="K34" s="247"/>
      <c r="L34" s="247">
        <v>3</v>
      </c>
      <c r="M34" s="247">
        <v>11</v>
      </c>
      <c r="N34" s="247">
        <v>1</v>
      </c>
      <c r="O34" s="247"/>
      <c r="P34" s="247"/>
      <c r="Q34" s="247"/>
      <c r="R34" s="247"/>
      <c r="S34" s="247"/>
      <c r="T34" s="247"/>
      <c r="U34" s="247"/>
      <c r="V34" s="253"/>
      <c r="W34" s="73">
        <f t="shared" si="6"/>
        <v>15</v>
      </c>
    </row>
    <row r="35" spans="1:23" ht="21" x14ac:dyDescent="0.4">
      <c r="A35" s="17" t="s">
        <v>17</v>
      </c>
      <c r="B35" s="3">
        <v>23</v>
      </c>
      <c r="C35" s="33"/>
      <c r="D35" s="12"/>
      <c r="E35" s="249"/>
      <c r="F35" s="250"/>
      <c r="G35" s="256"/>
      <c r="H35" s="249"/>
      <c r="I35" s="249"/>
      <c r="J35" s="249"/>
      <c r="K35" s="249"/>
      <c r="L35" s="257">
        <v>3</v>
      </c>
      <c r="M35" s="257">
        <v>6</v>
      </c>
      <c r="N35" s="249"/>
      <c r="O35" s="249"/>
      <c r="P35" s="249"/>
      <c r="Q35" s="249"/>
      <c r="R35" s="249"/>
      <c r="S35" s="249"/>
      <c r="T35" s="249"/>
      <c r="U35" s="249"/>
      <c r="V35" s="254"/>
      <c r="W35" s="73">
        <f t="shared" si="6"/>
        <v>9</v>
      </c>
    </row>
    <row r="36" spans="1:23" ht="21.6" thickBot="1" x14ac:dyDescent="0.45">
      <c r="A36" s="18" t="s">
        <v>20</v>
      </c>
      <c r="B36" s="3">
        <v>24</v>
      </c>
      <c r="C36" s="9"/>
      <c r="D36" s="12"/>
      <c r="E36" s="248" t="s">
        <v>30</v>
      </c>
      <c r="F36" s="250"/>
      <c r="G36" s="250"/>
      <c r="H36" s="248"/>
      <c r="I36" s="248"/>
      <c r="J36" s="249"/>
      <c r="K36" s="249"/>
      <c r="L36" s="257">
        <v>3</v>
      </c>
      <c r="M36" s="249"/>
      <c r="N36" s="249"/>
      <c r="O36" s="249"/>
      <c r="P36" s="249"/>
      <c r="Q36" s="249"/>
      <c r="R36" s="249"/>
      <c r="S36" s="249"/>
      <c r="T36" s="249"/>
      <c r="U36" s="249"/>
      <c r="V36" s="255"/>
      <c r="W36" s="73">
        <f t="shared" si="6"/>
        <v>3</v>
      </c>
    </row>
    <row r="37" spans="1:23" ht="21.6" thickBot="1" x14ac:dyDescent="0.45">
      <c r="A37" s="19" t="s">
        <v>18</v>
      </c>
      <c r="B37" s="43">
        <v>25</v>
      </c>
      <c r="C37" s="15"/>
      <c r="D37" s="94"/>
      <c r="E37" s="251"/>
      <c r="F37" s="252"/>
      <c r="G37" s="252"/>
      <c r="H37" s="251"/>
      <c r="I37" s="251"/>
      <c r="J37" s="249"/>
      <c r="K37" s="249"/>
      <c r="L37" s="257">
        <v>3</v>
      </c>
      <c r="M37" s="249"/>
      <c r="N37" s="249"/>
      <c r="O37" s="249"/>
      <c r="P37" s="249"/>
      <c r="Q37" s="249"/>
      <c r="R37" s="249"/>
      <c r="S37" s="249"/>
      <c r="T37" s="249"/>
      <c r="U37" s="249"/>
      <c r="V37" s="255"/>
      <c r="W37" s="73">
        <f t="shared" si="6"/>
        <v>3</v>
      </c>
    </row>
    <row r="38" spans="1:23" ht="30.75" customHeight="1" thickBot="1" x14ac:dyDescent="0.5">
      <c r="A38" s="185" t="s">
        <v>19</v>
      </c>
      <c r="B38" s="186"/>
      <c r="C38" s="21"/>
      <c r="D38" s="52"/>
      <c r="E38" s="108">
        <f>SUM(E31:E37)</f>
        <v>0</v>
      </c>
      <c r="F38" s="108">
        <f t="shared" ref="F38:V38" si="7">SUM(F31:F37)</f>
        <v>0</v>
      </c>
      <c r="G38" s="108">
        <f t="shared" si="7"/>
        <v>3</v>
      </c>
      <c r="H38" s="108">
        <f t="shared" si="7"/>
        <v>3</v>
      </c>
      <c r="I38" s="108">
        <f t="shared" si="7"/>
        <v>0</v>
      </c>
      <c r="J38" s="108">
        <f t="shared" si="7"/>
        <v>0</v>
      </c>
      <c r="K38" s="108">
        <f t="shared" si="7"/>
        <v>0</v>
      </c>
      <c r="L38" s="108">
        <f t="shared" si="7"/>
        <v>21</v>
      </c>
      <c r="M38" s="108">
        <f t="shared" si="7"/>
        <v>40</v>
      </c>
      <c r="N38" s="108">
        <f t="shared" si="7"/>
        <v>4</v>
      </c>
      <c r="O38" s="108">
        <f t="shared" si="7"/>
        <v>0</v>
      </c>
      <c r="P38" s="108">
        <f t="shared" si="7"/>
        <v>1</v>
      </c>
      <c r="Q38" s="108">
        <f t="shared" si="7"/>
        <v>0</v>
      </c>
      <c r="R38" s="108">
        <f t="shared" si="7"/>
        <v>0</v>
      </c>
      <c r="S38" s="108">
        <f t="shared" si="7"/>
        <v>0</v>
      </c>
      <c r="T38" s="108">
        <f t="shared" si="7"/>
        <v>0</v>
      </c>
      <c r="U38" s="108">
        <f t="shared" si="7"/>
        <v>0</v>
      </c>
      <c r="V38" s="108">
        <f t="shared" si="7"/>
        <v>0</v>
      </c>
      <c r="W38" s="75">
        <f>SUM(W31:W37)</f>
        <v>72</v>
      </c>
    </row>
    <row r="39" spans="1:23" ht="21" x14ac:dyDescent="0.4">
      <c r="A39" s="35" t="s">
        <v>13</v>
      </c>
      <c r="B39" s="36">
        <v>26</v>
      </c>
      <c r="C39" s="37"/>
      <c r="D39" s="12"/>
      <c r="E39" s="45"/>
      <c r="F39" s="270"/>
      <c r="G39" s="270"/>
      <c r="H39" s="266">
        <v>1</v>
      </c>
      <c r="I39" s="269"/>
      <c r="J39" s="267"/>
      <c r="K39" s="267"/>
      <c r="L39" s="272">
        <v>3</v>
      </c>
      <c r="M39" s="272">
        <v>8</v>
      </c>
      <c r="N39" s="268">
        <v>1</v>
      </c>
      <c r="O39" s="267"/>
      <c r="P39" s="268">
        <v>1</v>
      </c>
      <c r="Q39" s="267"/>
      <c r="R39" s="267"/>
      <c r="S39" s="267"/>
      <c r="T39" s="267"/>
      <c r="U39" s="267"/>
      <c r="V39" s="271"/>
      <c r="W39" s="102">
        <f t="shared" ref="W39:W43" si="8">SUM(E39:V39)</f>
        <v>14</v>
      </c>
    </row>
    <row r="40" spans="1:23" ht="21" x14ac:dyDescent="0.4">
      <c r="A40" s="17" t="s">
        <v>14</v>
      </c>
      <c r="B40" s="3">
        <v>27</v>
      </c>
      <c r="C40" s="37"/>
      <c r="D40" s="12"/>
      <c r="E40" s="45"/>
      <c r="F40" s="270"/>
      <c r="G40" s="270"/>
      <c r="H40" s="269"/>
      <c r="I40" s="269"/>
      <c r="J40" s="267"/>
      <c r="K40" s="267"/>
      <c r="L40" s="272">
        <v>3</v>
      </c>
      <c r="M40" s="272">
        <v>5</v>
      </c>
      <c r="N40" s="267"/>
      <c r="O40" s="267"/>
      <c r="P40" s="267"/>
      <c r="Q40" s="267"/>
      <c r="R40" s="267"/>
      <c r="S40" s="267"/>
      <c r="T40" s="267"/>
      <c r="U40" s="267"/>
      <c r="V40" s="271"/>
      <c r="W40" s="102">
        <f t="shared" si="8"/>
        <v>8</v>
      </c>
    </row>
    <row r="41" spans="1:23" ht="21.6" thickBot="1" x14ac:dyDescent="0.45">
      <c r="A41" s="47" t="s">
        <v>15</v>
      </c>
      <c r="B41" s="36">
        <v>28</v>
      </c>
      <c r="C41" s="37"/>
      <c r="D41" s="12"/>
      <c r="E41" s="45"/>
      <c r="F41" s="270"/>
      <c r="G41" s="270"/>
      <c r="H41" s="269"/>
      <c r="I41" s="269"/>
      <c r="J41" s="267"/>
      <c r="K41" s="267"/>
      <c r="L41" s="272">
        <v>3</v>
      </c>
      <c r="M41" s="272">
        <v>6</v>
      </c>
      <c r="N41" s="267"/>
      <c r="O41" s="267"/>
      <c r="P41" s="267"/>
      <c r="Q41" s="267"/>
      <c r="R41" s="267"/>
      <c r="S41" s="267"/>
      <c r="T41" s="267"/>
      <c r="U41" s="267"/>
      <c r="V41" s="271"/>
      <c r="W41" s="102">
        <f t="shared" si="8"/>
        <v>9</v>
      </c>
    </row>
    <row r="42" spans="1:23" ht="30.75" customHeight="1" thickBot="1" x14ac:dyDescent="0.45">
      <c r="A42" s="17" t="s">
        <v>16</v>
      </c>
      <c r="B42" s="3">
        <v>29</v>
      </c>
      <c r="C42" s="21"/>
      <c r="D42" s="12"/>
      <c r="E42" s="45"/>
      <c r="F42" s="270"/>
      <c r="G42" s="270"/>
      <c r="H42" s="269"/>
      <c r="I42" s="269"/>
      <c r="J42" s="267"/>
      <c r="K42" s="267"/>
      <c r="L42" s="272">
        <v>3</v>
      </c>
      <c r="M42" s="272">
        <v>1</v>
      </c>
      <c r="N42" s="267"/>
      <c r="O42" s="267"/>
      <c r="P42" s="267"/>
      <c r="Q42" s="267"/>
      <c r="R42" s="267"/>
      <c r="S42" s="267"/>
      <c r="T42" s="267"/>
      <c r="U42" s="267"/>
      <c r="V42" s="271"/>
      <c r="W42" s="102">
        <f t="shared" si="8"/>
        <v>4</v>
      </c>
    </row>
    <row r="43" spans="1:23" ht="17.25" customHeight="1" x14ac:dyDescent="0.4">
      <c r="A43" s="17" t="s">
        <v>17</v>
      </c>
      <c r="B43" s="36">
        <v>30</v>
      </c>
      <c r="C43" s="38"/>
      <c r="D43" s="12"/>
      <c r="E43" s="45"/>
      <c r="F43" s="270"/>
      <c r="G43" s="270"/>
      <c r="H43" s="266">
        <v>2</v>
      </c>
      <c r="I43" s="269"/>
      <c r="J43" s="267"/>
      <c r="K43" s="267"/>
      <c r="L43" s="272">
        <v>3</v>
      </c>
      <c r="M43" s="272">
        <v>2</v>
      </c>
      <c r="N43" s="267"/>
      <c r="O43" s="267"/>
      <c r="P43" s="272">
        <v>2</v>
      </c>
      <c r="Q43" s="267"/>
      <c r="R43" s="267"/>
      <c r="S43" s="267"/>
      <c r="T43" s="267"/>
      <c r="U43" s="267"/>
      <c r="V43" s="271"/>
      <c r="W43" s="102">
        <f t="shared" si="8"/>
        <v>9</v>
      </c>
    </row>
    <row r="44" spans="1:23" ht="15" customHeight="1" thickBot="1" x14ac:dyDescent="0.45">
      <c r="A44" s="18" t="s">
        <v>20</v>
      </c>
      <c r="B44" s="3">
        <v>31</v>
      </c>
      <c r="C44" s="92"/>
      <c r="D44" s="12"/>
      <c r="E44" s="45"/>
      <c r="F44" s="45"/>
      <c r="G44" s="10"/>
      <c r="H44" s="10"/>
      <c r="I44" s="10"/>
      <c r="J44" s="45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2">
        <f t="shared" ref="W44" si="9">SUM(E44:V44)</f>
        <v>0</v>
      </c>
    </row>
    <row r="45" spans="1:23" ht="28.8" customHeight="1" thickBot="1" x14ac:dyDescent="0.5">
      <c r="A45" s="168" t="s">
        <v>19</v>
      </c>
      <c r="B45" s="170"/>
      <c r="D45" s="53"/>
      <c r="E45" s="108">
        <f>SUM(E39:E44)</f>
        <v>0</v>
      </c>
      <c r="F45" s="108">
        <f>SUM(F39:F44)</f>
        <v>0</v>
      </c>
      <c r="G45" s="108">
        <f>SUM(G39:G44)</f>
        <v>0</v>
      </c>
      <c r="H45" s="108">
        <f>SUM(H39:H44)</f>
        <v>3</v>
      </c>
      <c r="I45" s="108">
        <f>SUM(I39:I44)</f>
        <v>0</v>
      </c>
      <c r="J45" s="108">
        <f>SUM(J39:J44)</f>
        <v>0</v>
      </c>
      <c r="K45" s="108">
        <f>SUM(K39:K44)</f>
        <v>0</v>
      </c>
      <c r="L45" s="108">
        <f>SUM(L39:L44)</f>
        <v>15</v>
      </c>
      <c r="M45" s="108">
        <f>SUM(M39:M44)</f>
        <v>22</v>
      </c>
      <c r="N45" s="108">
        <f>SUM(N39:N44)</f>
        <v>1</v>
      </c>
      <c r="O45" s="108">
        <f>SUM(O39:O44)</f>
        <v>0</v>
      </c>
      <c r="P45" s="108">
        <f>SUM(P39:P44)</f>
        <v>3</v>
      </c>
      <c r="Q45" s="108">
        <f>SUM(Q39:Q44)</f>
        <v>0</v>
      </c>
      <c r="R45" s="108">
        <f>SUM(R39:R44)</f>
        <v>0</v>
      </c>
      <c r="S45" s="108">
        <f>SUM(S39:S44)</f>
        <v>0</v>
      </c>
      <c r="T45" s="108">
        <f>SUM(T39:T44)</f>
        <v>0</v>
      </c>
      <c r="U45" s="108">
        <f>SUM(U39:U44)</f>
        <v>0</v>
      </c>
      <c r="V45" s="155">
        <f>SUM(V39:V44)</f>
        <v>0</v>
      </c>
      <c r="W45" s="156">
        <f>SUM(W14+W22+W30+W38)</f>
        <v>220</v>
      </c>
    </row>
    <row r="46" spans="1:23" ht="18" customHeight="1" x14ac:dyDescent="0.3">
      <c r="W46"/>
    </row>
    <row r="47" spans="1:23" ht="15" customHeight="1" x14ac:dyDescent="0.3">
      <c r="A47" s="265" t="s">
        <v>49</v>
      </c>
      <c r="B47" s="265"/>
      <c r="C47" s="42"/>
      <c r="D47" s="42"/>
      <c r="E47" s="273">
        <f>SUM(E14+E22+E30+E38+E45)</f>
        <v>0</v>
      </c>
      <c r="F47" s="273">
        <f t="shared" ref="F47:V47" si="10">SUM(F14+F22+F30+F38+F45)</f>
        <v>0</v>
      </c>
      <c r="G47" s="273">
        <f t="shared" si="10"/>
        <v>4</v>
      </c>
      <c r="H47" s="273">
        <f t="shared" si="10"/>
        <v>17</v>
      </c>
      <c r="I47" s="273">
        <f t="shared" si="10"/>
        <v>0</v>
      </c>
      <c r="J47" s="273">
        <f t="shared" si="10"/>
        <v>0</v>
      </c>
      <c r="K47" s="273">
        <f t="shared" si="10"/>
        <v>1</v>
      </c>
      <c r="L47" s="273">
        <f t="shared" si="10"/>
        <v>69</v>
      </c>
      <c r="M47" s="273">
        <f t="shared" si="10"/>
        <v>144</v>
      </c>
      <c r="N47" s="273">
        <f t="shared" si="10"/>
        <v>17</v>
      </c>
      <c r="O47" s="273">
        <f t="shared" si="10"/>
        <v>0</v>
      </c>
      <c r="P47" s="273">
        <f t="shared" si="10"/>
        <v>11</v>
      </c>
      <c r="Q47" s="273">
        <f t="shared" si="10"/>
        <v>0</v>
      </c>
      <c r="R47" s="273">
        <f t="shared" si="10"/>
        <v>0</v>
      </c>
      <c r="S47" s="273">
        <f t="shared" si="10"/>
        <v>1</v>
      </c>
      <c r="T47" s="273">
        <f t="shared" si="10"/>
        <v>0</v>
      </c>
      <c r="U47" s="273">
        <f t="shared" si="10"/>
        <v>0</v>
      </c>
      <c r="V47" s="273">
        <f t="shared" si="10"/>
        <v>0</v>
      </c>
      <c r="W47" s="266"/>
    </row>
    <row r="48" spans="1:23" ht="15" customHeight="1" thickBot="1" x14ac:dyDescent="0.35">
      <c r="A48" s="56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</row>
    <row r="49" spans="1:23" ht="15.75" customHeight="1" x14ac:dyDescent="0.3">
      <c r="A49" s="55"/>
      <c r="V49" s="204" t="s">
        <v>33</v>
      </c>
      <c r="W49" s="200">
        <f>SUM(W14+W22+W30+W38+W45)</f>
        <v>440</v>
      </c>
    </row>
    <row r="50" spans="1:23" ht="12" customHeight="1" thickBot="1" x14ac:dyDescent="0.35">
      <c r="A50" s="55"/>
      <c r="V50" s="205"/>
      <c r="W50" s="201"/>
    </row>
    <row r="51" spans="1:23" ht="15" customHeight="1" x14ac:dyDescent="0.3"/>
    <row r="59" spans="1:23" ht="30" customHeight="1" x14ac:dyDescent="0.3"/>
    <row r="60" spans="1:23" ht="30" customHeight="1" x14ac:dyDescent="0.3"/>
    <row r="68" ht="30" customHeight="1" x14ac:dyDescent="0.3"/>
    <row r="69" ht="30" customHeight="1" x14ac:dyDescent="0.3"/>
  </sheetData>
  <mergeCells count="30">
    <mergeCell ref="A2:W4"/>
    <mergeCell ref="A5:B6"/>
    <mergeCell ref="C5:C6"/>
    <mergeCell ref="E5:E6"/>
    <mergeCell ref="F5:F6"/>
    <mergeCell ref="G5:G6"/>
    <mergeCell ref="H5:H6"/>
    <mergeCell ref="I5:I6"/>
    <mergeCell ref="J5:J6"/>
    <mergeCell ref="K5:K6"/>
    <mergeCell ref="W5:W6"/>
    <mergeCell ref="L5:L6"/>
    <mergeCell ref="M5:M6"/>
    <mergeCell ref="N5:N6"/>
    <mergeCell ref="O5:O6"/>
    <mergeCell ref="P5:P6"/>
    <mergeCell ref="W49:W50"/>
    <mergeCell ref="A47:B47"/>
    <mergeCell ref="A45:B45"/>
    <mergeCell ref="V5:V6"/>
    <mergeCell ref="V49:V50"/>
    <mergeCell ref="A14:B14"/>
    <mergeCell ref="A22:B22"/>
    <mergeCell ref="A30:B30"/>
    <mergeCell ref="A38:B38"/>
    <mergeCell ref="Q5:Q6"/>
    <mergeCell ref="R5:R6"/>
    <mergeCell ref="S5:S6"/>
    <mergeCell ref="T5:T6"/>
    <mergeCell ref="U5:U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82CD8-6B67-41DD-9517-C64A09B1256F}">
  <sheetPr>
    <tabColor theme="5" tint="0.59999389629810485"/>
  </sheetPr>
  <dimension ref="A1:U54"/>
  <sheetViews>
    <sheetView workbookViewId="0">
      <selection activeCell="I5" sqref="I5"/>
    </sheetView>
  </sheetViews>
  <sheetFormatPr baseColWidth="10" defaultRowHeight="14.4" x14ac:dyDescent="0.3"/>
  <cols>
    <col min="2" max="2" width="6.88671875" customWidth="1"/>
    <col min="3" max="20" width="8" customWidth="1"/>
    <col min="21" max="21" width="8" style="74" customWidth="1"/>
  </cols>
  <sheetData>
    <row r="1" spans="1:21" ht="8.25" customHeight="1" thickBot="1" x14ac:dyDescent="0.35">
      <c r="B1" s="57"/>
    </row>
    <row r="2" spans="1:21" ht="15" customHeight="1" x14ac:dyDescent="0.3">
      <c r="A2" s="171" t="s">
        <v>46</v>
      </c>
      <c r="B2" s="175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3"/>
    </row>
    <row r="3" spans="1:21" ht="62.25" customHeight="1" thickBot="1" x14ac:dyDescent="0.35">
      <c r="A3" s="177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5"/>
      <c r="M3" s="175"/>
      <c r="N3" s="175"/>
      <c r="O3" s="175"/>
      <c r="P3" s="175"/>
      <c r="Q3" s="175"/>
      <c r="R3" s="175"/>
      <c r="S3" s="175"/>
      <c r="T3" s="175"/>
      <c r="U3" s="176"/>
    </row>
    <row r="4" spans="1:21" ht="188.25" customHeight="1" thickBot="1" x14ac:dyDescent="0.35">
      <c r="A4" s="210" t="s">
        <v>34</v>
      </c>
      <c r="B4" s="211"/>
      <c r="C4" s="59" t="s">
        <v>35</v>
      </c>
      <c r="D4" s="59" t="s">
        <v>1</v>
      </c>
      <c r="E4" s="59" t="s">
        <v>36</v>
      </c>
      <c r="F4" s="59" t="s">
        <v>3</v>
      </c>
      <c r="G4" s="60" t="s">
        <v>21</v>
      </c>
      <c r="H4" s="59" t="s">
        <v>4</v>
      </c>
      <c r="I4" s="59" t="s">
        <v>5</v>
      </c>
      <c r="J4" s="59" t="s">
        <v>37</v>
      </c>
      <c r="K4" s="61" t="s">
        <v>38</v>
      </c>
      <c r="L4" s="61" t="s">
        <v>8</v>
      </c>
      <c r="M4" s="61" t="s">
        <v>39</v>
      </c>
      <c r="N4" s="61" t="s">
        <v>23</v>
      </c>
      <c r="O4" s="61" t="s">
        <v>22</v>
      </c>
      <c r="P4" s="61" t="s">
        <v>24</v>
      </c>
      <c r="Q4" s="61" t="s">
        <v>10</v>
      </c>
      <c r="R4" s="61" t="s">
        <v>11</v>
      </c>
      <c r="S4" s="61" t="s">
        <v>40</v>
      </c>
      <c r="T4" s="61" t="s">
        <v>41</v>
      </c>
      <c r="U4" s="59" t="s">
        <v>12</v>
      </c>
    </row>
    <row r="5" spans="1:21" ht="17.399999999999999" x14ac:dyDescent="0.3">
      <c r="A5" s="62"/>
      <c r="B5" s="63"/>
      <c r="D5" s="64"/>
      <c r="E5" s="64"/>
      <c r="F5" s="64"/>
      <c r="G5" s="64"/>
      <c r="H5" s="64"/>
      <c r="I5" s="64"/>
      <c r="J5" s="64"/>
      <c r="K5" s="64"/>
      <c r="L5" s="65"/>
      <c r="M5" s="65"/>
      <c r="N5" s="65"/>
      <c r="O5" s="65"/>
      <c r="P5" s="65"/>
      <c r="Q5" s="65"/>
      <c r="R5" s="65"/>
      <c r="S5" s="65"/>
      <c r="T5" s="65"/>
      <c r="U5" s="65"/>
    </row>
    <row r="6" spans="1:21" x14ac:dyDescent="0.3">
      <c r="A6" s="2" t="s">
        <v>13</v>
      </c>
      <c r="B6" s="3"/>
      <c r="C6" s="3"/>
      <c r="D6" s="42"/>
      <c r="E6" s="42"/>
      <c r="F6" s="42"/>
      <c r="G6" s="42"/>
      <c r="H6" s="42"/>
      <c r="I6" s="42"/>
      <c r="J6" s="42">
        <v>25</v>
      </c>
      <c r="K6" s="42"/>
      <c r="L6" s="42"/>
      <c r="M6" s="42"/>
      <c r="N6" s="42"/>
      <c r="O6" s="42"/>
      <c r="P6" s="42"/>
      <c r="Q6" s="42"/>
      <c r="R6" s="42"/>
      <c r="S6" s="42"/>
      <c r="T6" s="42">
        <v>1</v>
      </c>
      <c r="U6" s="4">
        <f>SUM(C6:T6)</f>
        <v>26</v>
      </c>
    </row>
    <row r="7" spans="1:21" x14ac:dyDescent="0.3">
      <c r="A7" s="2" t="s">
        <v>14</v>
      </c>
      <c r="B7" s="3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">
        <f t="shared" ref="U7:U11" si="0">SUM(C7:T7)</f>
        <v>0</v>
      </c>
    </row>
    <row r="8" spans="1:21" x14ac:dyDescent="0.3">
      <c r="A8" s="2" t="s">
        <v>15</v>
      </c>
      <c r="B8" s="3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">
        <f t="shared" si="0"/>
        <v>0</v>
      </c>
    </row>
    <row r="9" spans="1:21" x14ac:dyDescent="0.3">
      <c r="A9" s="2" t="s">
        <v>16</v>
      </c>
      <c r="B9" s="3">
        <v>1</v>
      </c>
      <c r="C9" s="42"/>
      <c r="D9" s="42">
        <v>1</v>
      </c>
      <c r="E9" s="42"/>
      <c r="F9" s="42"/>
      <c r="G9" s="42">
        <v>1</v>
      </c>
      <c r="H9" s="42"/>
      <c r="I9" s="42">
        <v>14</v>
      </c>
      <c r="J9" s="42">
        <v>14</v>
      </c>
      <c r="K9" s="42"/>
      <c r="L9" s="42"/>
      <c r="M9" s="42">
        <v>1</v>
      </c>
      <c r="N9" s="42"/>
      <c r="O9" s="42"/>
      <c r="P9" s="42"/>
      <c r="Q9" s="42"/>
      <c r="R9" s="42"/>
      <c r="S9" s="42"/>
      <c r="T9" s="42"/>
      <c r="U9" s="4">
        <f t="shared" si="0"/>
        <v>31</v>
      </c>
    </row>
    <row r="10" spans="1:21" x14ac:dyDescent="0.3">
      <c r="A10" s="2" t="s">
        <v>17</v>
      </c>
      <c r="B10" s="3">
        <v>2</v>
      </c>
      <c r="C10" s="42"/>
      <c r="D10" s="42">
        <v>1</v>
      </c>
      <c r="E10" s="216"/>
      <c r="F10" s="42"/>
      <c r="G10" s="42"/>
      <c r="H10" s="42">
        <v>4</v>
      </c>
      <c r="I10" s="42">
        <v>10</v>
      </c>
      <c r="J10" s="42">
        <v>10</v>
      </c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">
        <f t="shared" si="0"/>
        <v>25</v>
      </c>
    </row>
    <row r="11" spans="1:21" x14ac:dyDescent="0.3">
      <c r="A11" s="6" t="s">
        <v>20</v>
      </c>
      <c r="B11" s="3">
        <v>3</v>
      </c>
      <c r="C11" s="42"/>
      <c r="D11" s="42">
        <v>1</v>
      </c>
      <c r="E11" s="42"/>
      <c r="F11" s="42"/>
      <c r="G11" s="42"/>
      <c r="H11" s="42">
        <v>4</v>
      </c>
      <c r="I11" s="42">
        <v>6</v>
      </c>
      <c r="J11" s="42">
        <v>6</v>
      </c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">
        <f t="shared" si="0"/>
        <v>17</v>
      </c>
    </row>
    <row r="12" spans="1:21" ht="15" thickBot="1" x14ac:dyDescent="0.35">
      <c r="A12" s="31" t="s">
        <v>18</v>
      </c>
      <c r="B12" s="43">
        <v>4</v>
      </c>
      <c r="C12" s="42"/>
      <c r="D12" s="42"/>
      <c r="E12" s="42"/>
      <c r="F12" s="42"/>
      <c r="G12" s="42"/>
      <c r="H12" s="42">
        <v>4</v>
      </c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">
        <f>SUM(C12:T12)</f>
        <v>4</v>
      </c>
    </row>
    <row r="13" spans="1:21" ht="27.6" customHeight="1" thickBot="1" x14ac:dyDescent="0.35">
      <c r="A13" s="185" t="s">
        <v>19</v>
      </c>
      <c r="B13" s="186"/>
      <c r="C13" s="66">
        <f>SUM(C6:C12)</f>
        <v>0</v>
      </c>
      <c r="D13" s="66">
        <f>SUM(D6:D12)</f>
        <v>3</v>
      </c>
      <c r="E13" s="66">
        <f t="shared" ref="E13:T13" si="1">SUM(E6:E12)</f>
        <v>0</v>
      </c>
      <c r="F13" s="66">
        <f t="shared" si="1"/>
        <v>0</v>
      </c>
      <c r="G13" s="66">
        <f t="shared" si="1"/>
        <v>1</v>
      </c>
      <c r="H13" s="66">
        <f t="shared" si="1"/>
        <v>12</v>
      </c>
      <c r="I13" s="66">
        <f t="shared" si="1"/>
        <v>30</v>
      </c>
      <c r="J13" s="66">
        <f t="shared" si="1"/>
        <v>55</v>
      </c>
      <c r="K13" s="66">
        <f t="shared" si="1"/>
        <v>0</v>
      </c>
      <c r="L13" s="66">
        <f t="shared" si="1"/>
        <v>0</v>
      </c>
      <c r="M13" s="66">
        <f t="shared" si="1"/>
        <v>1</v>
      </c>
      <c r="N13" s="66">
        <f t="shared" si="1"/>
        <v>0</v>
      </c>
      <c r="O13" s="66">
        <f t="shared" si="1"/>
        <v>0</v>
      </c>
      <c r="P13" s="66">
        <f t="shared" si="1"/>
        <v>0</v>
      </c>
      <c r="Q13" s="66">
        <f t="shared" si="1"/>
        <v>0</v>
      </c>
      <c r="R13" s="66">
        <f t="shared" si="1"/>
        <v>0</v>
      </c>
      <c r="S13" s="66">
        <f t="shared" si="1"/>
        <v>0</v>
      </c>
      <c r="T13" s="66">
        <f t="shared" si="1"/>
        <v>1</v>
      </c>
      <c r="U13" s="66">
        <f>SUM(U6:U12)</f>
        <v>103</v>
      </c>
    </row>
    <row r="14" spans="1:21" ht="14.4" customHeight="1" x14ac:dyDescent="0.3">
      <c r="A14" s="93" t="s">
        <v>13</v>
      </c>
      <c r="B14" s="89">
        <v>5</v>
      </c>
      <c r="C14" s="42">
        <v>1</v>
      </c>
      <c r="D14" s="42">
        <v>1</v>
      </c>
      <c r="E14" s="42"/>
      <c r="F14" s="42"/>
      <c r="G14" s="42"/>
      <c r="H14" s="42">
        <v>4</v>
      </c>
      <c r="I14" s="42">
        <v>24</v>
      </c>
      <c r="J14" s="42">
        <v>24</v>
      </c>
      <c r="K14" s="42"/>
      <c r="L14" s="42"/>
      <c r="M14" s="42">
        <v>1</v>
      </c>
      <c r="N14" s="42"/>
      <c r="O14" s="42"/>
      <c r="P14" s="42"/>
      <c r="Q14" s="42"/>
      <c r="R14" s="42"/>
      <c r="S14" s="42"/>
      <c r="T14" s="42"/>
      <c r="U14" s="87">
        <f>SUM(C14:T14)</f>
        <v>55</v>
      </c>
    </row>
    <row r="15" spans="1:21" x14ac:dyDescent="0.3">
      <c r="A15" s="2" t="s">
        <v>14</v>
      </c>
      <c r="B15" s="89">
        <v>6</v>
      </c>
      <c r="C15" s="42"/>
      <c r="D15" s="42">
        <v>1</v>
      </c>
      <c r="E15" s="42"/>
      <c r="F15" s="42"/>
      <c r="G15" s="42">
        <v>2</v>
      </c>
      <c r="H15" s="42">
        <v>4</v>
      </c>
      <c r="I15" s="42">
        <v>21</v>
      </c>
      <c r="J15" s="42">
        <v>21</v>
      </c>
      <c r="K15" s="42"/>
      <c r="L15" s="42">
        <v>1</v>
      </c>
      <c r="M15" s="42">
        <v>1</v>
      </c>
      <c r="N15" s="42"/>
      <c r="O15" s="42"/>
      <c r="P15" s="42"/>
      <c r="Q15" s="42"/>
      <c r="R15" s="42"/>
      <c r="S15" s="42"/>
      <c r="T15" s="42"/>
      <c r="U15" s="87">
        <f>SUM(C15:T15)</f>
        <v>51</v>
      </c>
    </row>
    <row r="16" spans="1:21" x14ac:dyDescent="0.3">
      <c r="A16" s="34" t="s">
        <v>15</v>
      </c>
      <c r="B16" s="3">
        <v>7</v>
      </c>
      <c r="C16" s="42">
        <v>2</v>
      </c>
      <c r="D16" s="42">
        <v>4</v>
      </c>
      <c r="E16" s="42"/>
      <c r="F16" s="42"/>
      <c r="G16" s="42">
        <v>1</v>
      </c>
      <c r="H16" s="42">
        <v>4</v>
      </c>
      <c r="I16" s="42">
        <v>23</v>
      </c>
      <c r="J16" s="42">
        <v>23</v>
      </c>
      <c r="K16" s="42"/>
      <c r="L16" s="42"/>
      <c r="M16" s="42"/>
      <c r="N16" s="42"/>
      <c r="O16" s="42"/>
      <c r="P16" s="42"/>
      <c r="Q16" s="42"/>
      <c r="R16" s="42"/>
      <c r="S16" s="42"/>
      <c r="T16" s="42">
        <v>1</v>
      </c>
      <c r="U16" s="4">
        <f t="shared" ref="U16:U20" si="2">SUM(C16:T16)</f>
        <v>58</v>
      </c>
    </row>
    <row r="17" spans="1:21" x14ac:dyDescent="0.3">
      <c r="A17" s="2" t="s">
        <v>16</v>
      </c>
      <c r="B17" s="3">
        <v>8</v>
      </c>
      <c r="C17" s="42">
        <v>1</v>
      </c>
      <c r="D17" s="42">
        <v>1</v>
      </c>
      <c r="E17" s="42"/>
      <c r="F17" s="42"/>
      <c r="G17" s="42"/>
      <c r="H17" s="42">
        <v>4</v>
      </c>
      <c r="I17" s="42">
        <v>24</v>
      </c>
      <c r="J17" s="42">
        <v>14</v>
      </c>
      <c r="K17" s="42"/>
      <c r="L17" s="42"/>
      <c r="M17" s="42">
        <v>1</v>
      </c>
      <c r="N17" s="42"/>
      <c r="O17" s="42"/>
      <c r="P17" s="42"/>
      <c r="Q17" s="42"/>
      <c r="R17" s="42">
        <v>1</v>
      </c>
      <c r="S17" s="42"/>
      <c r="T17" s="42"/>
      <c r="U17" s="4">
        <f t="shared" si="2"/>
        <v>46</v>
      </c>
    </row>
    <row r="18" spans="1:21" x14ac:dyDescent="0.3">
      <c r="A18" s="2" t="s">
        <v>17</v>
      </c>
      <c r="B18" s="3">
        <v>9</v>
      </c>
      <c r="C18" s="42">
        <v>1</v>
      </c>
      <c r="D18" s="42">
        <v>1</v>
      </c>
      <c r="E18" s="42"/>
      <c r="F18" s="42">
        <v>1</v>
      </c>
      <c r="G18" s="42">
        <v>1</v>
      </c>
      <c r="H18" s="42">
        <v>4</v>
      </c>
      <c r="I18" s="42">
        <v>10</v>
      </c>
      <c r="J18" s="42">
        <v>7</v>
      </c>
      <c r="K18" s="42"/>
      <c r="L18" s="42"/>
      <c r="M18" s="42">
        <v>1</v>
      </c>
      <c r="N18" s="42"/>
      <c r="O18" s="42"/>
      <c r="P18" s="42"/>
      <c r="Q18" s="42"/>
      <c r="R18" s="42">
        <v>1</v>
      </c>
      <c r="S18" s="42"/>
      <c r="T18" s="42"/>
      <c r="U18" s="4">
        <f t="shared" si="2"/>
        <v>27</v>
      </c>
    </row>
    <row r="19" spans="1:21" x14ac:dyDescent="0.3">
      <c r="A19" s="6" t="s">
        <v>20</v>
      </c>
      <c r="B19" s="3">
        <v>10</v>
      </c>
      <c r="C19" s="42">
        <v>1</v>
      </c>
      <c r="D19" s="42"/>
      <c r="E19" s="42"/>
      <c r="F19" s="42"/>
      <c r="G19" s="42"/>
      <c r="H19" s="42">
        <v>4</v>
      </c>
      <c r="I19" s="42">
        <v>5</v>
      </c>
      <c r="J19" s="42">
        <v>5</v>
      </c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">
        <f t="shared" si="2"/>
        <v>15</v>
      </c>
    </row>
    <row r="20" spans="1:21" ht="15" thickBot="1" x14ac:dyDescent="0.35">
      <c r="A20" s="31" t="s">
        <v>18</v>
      </c>
      <c r="B20" s="43">
        <v>11</v>
      </c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">
        <f t="shared" si="2"/>
        <v>0</v>
      </c>
    </row>
    <row r="21" spans="1:21" ht="26.4" customHeight="1" thickBot="1" x14ac:dyDescent="0.35">
      <c r="A21" s="185" t="s">
        <v>19</v>
      </c>
      <c r="B21" s="186"/>
      <c r="C21" s="66">
        <f t="shared" ref="C21:U21" si="3">SUM(C15:C20)</f>
        <v>5</v>
      </c>
      <c r="D21" s="66">
        <f t="shared" si="3"/>
        <v>7</v>
      </c>
      <c r="E21" s="66">
        <f t="shared" si="3"/>
        <v>0</v>
      </c>
      <c r="F21" s="66">
        <f t="shared" si="3"/>
        <v>1</v>
      </c>
      <c r="G21" s="66">
        <f t="shared" si="3"/>
        <v>4</v>
      </c>
      <c r="H21" s="66">
        <f t="shared" si="3"/>
        <v>20</v>
      </c>
      <c r="I21" s="66">
        <f t="shared" si="3"/>
        <v>83</v>
      </c>
      <c r="J21" s="66">
        <f t="shared" si="3"/>
        <v>70</v>
      </c>
      <c r="K21" s="66">
        <f t="shared" si="3"/>
        <v>0</v>
      </c>
      <c r="L21" s="66">
        <f t="shared" si="3"/>
        <v>1</v>
      </c>
      <c r="M21" s="66">
        <f t="shared" si="3"/>
        <v>3</v>
      </c>
      <c r="N21" s="66">
        <f t="shared" si="3"/>
        <v>0</v>
      </c>
      <c r="O21" s="66">
        <f t="shared" si="3"/>
        <v>0</v>
      </c>
      <c r="P21" s="66">
        <f t="shared" si="3"/>
        <v>0</v>
      </c>
      <c r="Q21" s="66">
        <f t="shared" si="3"/>
        <v>0</v>
      </c>
      <c r="R21" s="66">
        <f t="shared" si="3"/>
        <v>2</v>
      </c>
      <c r="S21" s="66">
        <f t="shared" si="3"/>
        <v>0</v>
      </c>
      <c r="T21" s="66">
        <f t="shared" si="3"/>
        <v>1</v>
      </c>
      <c r="U21" s="66">
        <f t="shared" si="3"/>
        <v>197</v>
      </c>
    </row>
    <row r="22" spans="1:21" x14ac:dyDescent="0.3">
      <c r="A22" s="93" t="s">
        <v>13</v>
      </c>
      <c r="B22" s="89">
        <v>12</v>
      </c>
      <c r="C22" s="42">
        <v>1</v>
      </c>
      <c r="D22" s="42">
        <v>4</v>
      </c>
      <c r="E22" s="42"/>
      <c r="F22" s="42"/>
      <c r="G22" s="42"/>
      <c r="H22" s="42">
        <v>4</v>
      </c>
      <c r="I22" s="42">
        <v>22</v>
      </c>
      <c r="J22" s="42">
        <v>12</v>
      </c>
      <c r="K22" s="42"/>
      <c r="L22" s="42"/>
      <c r="M22" s="42"/>
      <c r="N22" s="42"/>
      <c r="O22" s="42"/>
      <c r="P22" s="42"/>
      <c r="Q22" s="42"/>
      <c r="R22" s="42"/>
      <c r="S22" s="42">
        <v>1</v>
      </c>
      <c r="T22" s="42">
        <v>1</v>
      </c>
      <c r="U22" s="87">
        <f>SUM(C22:T22)</f>
        <v>45</v>
      </c>
    </row>
    <row r="23" spans="1:21" ht="13.2" customHeight="1" x14ac:dyDescent="0.3">
      <c r="A23" s="2" t="s">
        <v>14</v>
      </c>
      <c r="B23" s="3">
        <v>13</v>
      </c>
      <c r="C23" s="42">
        <v>2</v>
      </c>
      <c r="D23" s="42">
        <v>1</v>
      </c>
      <c r="E23" s="42"/>
      <c r="F23" s="42"/>
      <c r="G23" s="42">
        <v>2</v>
      </c>
      <c r="H23" s="42">
        <v>4</v>
      </c>
      <c r="I23" s="42">
        <v>24</v>
      </c>
      <c r="J23" s="42">
        <v>14</v>
      </c>
      <c r="K23" s="42">
        <v>1</v>
      </c>
      <c r="L23" s="42">
        <v>1</v>
      </c>
      <c r="M23" s="42"/>
      <c r="N23" s="42"/>
      <c r="O23" s="42"/>
      <c r="P23" s="42"/>
      <c r="Q23" s="42"/>
      <c r="R23" s="42"/>
      <c r="S23" s="42"/>
      <c r="T23" s="42"/>
      <c r="U23" s="4">
        <f>SUM(C23:T23)</f>
        <v>49</v>
      </c>
    </row>
    <row r="24" spans="1:21" ht="13.2" customHeight="1" x14ac:dyDescent="0.3">
      <c r="A24" s="34" t="s">
        <v>15</v>
      </c>
      <c r="B24" s="3">
        <v>14</v>
      </c>
      <c r="C24" s="42"/>
      <c r="D24" s="42">
        <v>1</v>
      </c>
      <c r="E24" s="42"/>
      <c r="F24" s="42"/>
      <c r="G24" s="42"/>
      <c r="H24" s="42">
        <v>4</v>
      </c>
      <c r="I24" s="42">
        <v>13</v>
      </c>
      <c r="J24" s="42">
        <v>13</v>
      </c>
      <c r="K24" s="42"/>
      <c r="L24" s="42"/>
      <c r="M24" s="42">
        <v>1</v>
      </c>
      <c r="N24" s="42"/>
      <c r="O24" s="42"/>
      <c r="P24" s="42"/>
      <c r="Q24" s="42"/>
      <c r="R24" s="42">
        <v>1</v>
      </c>
      <c r="S24" s="42"/>
      <c r="T24" s="42"/>
      <c r="U24" s="4">
        <f t="shared" ref="U24:U28" si="4">SUM(C24:T24)</f>
        <v>33</v>
      </c>
    </row>
    <row r="25" spans="1:21" x14ac:dyDescent="0.3">
      <c r="A25" s="2" t="s">
        <v>16</v>
      </c>
      <c r="B25" s="3">
        <v>15</v>
      </c>
      <c r="C25" s="42">
        <v>1</v>
      </c>
      <c r="D25" s="42">
        <v>6</v>
      </c>
      <c r="E25" s="42">
        <v>1</v>
      </c>
      <c r="F25" s="42">
        <v>1</v>
      </c>
      <c r="G25" s="42"/>
      <c r="H25" s="42">
        <v>4</v>
      </c>
      <c r="I25" s="42">
        <v>15</v>
      </c>
      <c r="J25" s="42">
        <v>15</v>
      </c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">
        <f t="shared" si="4"/>
        <v>43</v>
      </c>
    </row>
    <row r="26" spans="1:21" x14ac:dyDescent="0.3">
      <c r="A26" s="2" t="s">
        <v>17</v>
      </c>
      <c r="B26" s="3">
        <v>16</v>
      </c>
      <c r="C26" s="42"/>
      <c r="D26" s="42">
        <v>1</v>
      </c>
      <c r="E26" s="42"/>
      <c r="F26" s="42"/>
      <c r="G26" s="42"/>
      <c r="H26" s="42">
        <v>4</v>
      </c>
      <c r="I26" s="217">
        <v>9</v>
      </c>
      <c r="J26" s="42">
        <v>9</v>
      </c>
      <c r="K26" s="42"/>
      <c r="L26" s="42">
        <v>1</v>
      </c>
      <c r="M26" s="42"/>
      <c r="N26" s="42"/>
      <c r="O26" s="42"/>
      <c r="P26" s="42"/>
      <c r="Q26" s="42"/>
      <c r="R26" s="42"/>
      <c r="S26" s="42"/>
      <c r="T26" s="42"/>
      <c r="U26" s="4">
        <f t="shared" si="4"/>
        <v>24</v>
      </c>
    </row>
    <row r="27" spans="1:21" x14ac:dyDescent="0.3">
      <c r="A27" s="6" t="s">
        <v>20</v>
      </c>
      <c r="B27" s="3">
        <v>17</v>
      </c>
      <c r="C27" s="42"/>
      <c r="D27" s="42"/>
      <c r="E27" s="42"/>
      <c r="F27" s="42"/>
      <c r="G27" s="42"/>
      <c r="H27" s="42">
        <v>4</v>
      </c>
      <c r="I27" s="42">
        <v>18</v>
      </c>
      <c r="J27" s="42">
        <v>18</v>
      </c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">
        <f t="shared" si="4"/>
        <v>40</v>
      </c>
    </row>
    <row r="28" spans="1:21" ht="15" thickBot="1" x14ac:dyDescent="0.35">
      <c r="A28" s="31" t="s">
        <v>18</v>
      </c>
      <c r="B28" s="43">
        <v>18</v>
      </c>
      <c r="C28" s="42"/>
      <c r="D28" s="42"/>
      <c r="E28" s="42"/>
      <c r="F28" s="42"/>
      <c r="G28" s="42"/>
      <c r="H28" s="42">
        <v>4</v>
      </c>
      <c r="I28" s="42"/>
      <c r="J28" s="216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">
        <f t="shared" si="4"/>
        <v>4</v>
      </c>
    </row>
    <row r="29" spans="1:21" ht="32.4" customHeight="1" thickBot="1" x14ac:dyDescent="0.35">
      <c r="A29" s="185" t="s">
        <v>19</v>
      </c>
      <c r="B29" s="186"/>
      <c r="C29" s="66">
        <f t="shared" ref="C29:T29" si="5">SUM(C3:C23)</f>
        <v>14</v>
      </c>
      <c r="D29" s="66">
        <f t="shared" si="5"/>
        <v>26</v>
      </c>
      <c r="E29" s="66">
        <f t="shared" si="5"/>
        <v>0</v>
      </c>
      <c r="F29" s="66">
        <f t="shared" si="5"/>
        <v>2</v>
      </c>
      <c r="G29" s="66">
        <f t="shared" si="5"/>
        <v>12</v>
      </c>
      <c r="H29" s="66">
        <f t="shared" si="5"/>
        <v>76</v>
      </c>
      <c r="I29" s="66">
        <f t="shared" si="5"/>
        <v>296</v>
      </c>
      <c r="J29" s="66">
        <f t="shared" si="5"/>
        <v>300</v>
      </c>
      <c r="K29" s="66">
        <f t="shared" si="5"/>
        <v>1</v>
      </c>
      <c r="L29" s="66">
        <f t="shared" si="5"/>
        <v>3</v>
      </c>
      <c r="M29" s="66">
        <f t="shared" si="5"/>
        <v>9</v>
      </c>
      <c r="N29" s="66">
        <f t="shared" si="5"/>
        <v>0</v>
      </c>
      <c r="O29" s="66">
        <f t="shared" si="5"/>
        <v>0</v>
      </c>
      <c r="P29" s="66">
        <f t="shared" si="5"/>
        <v>0</v>
      </c>
      <c r="Q29" s="66">
        <f t="shared" si="5"/>
        <v>0</v>
      </c>
      <c r="R29" s="66">
        <f t="shared" si="5"/>
        <v>4</v>
      </c>
      <c r="S29" s="66">
        <f t="shared" si="5"/>
        <v>1</v>
      </c>
      <c r="T29" s="66">
        <f t="shared" si="5"/>
        <v>5</v>
      </c>
      <c r="U29" s="66">
        <f>SUM(U23:U28)</f>
        <v>193</v>
      </c>
    </row>
    <row r="30" spans="1:21" x14ac:dyDescent="0.3">
      <c r="A30" s="93" t="s">
        <v>13</v>
      </c>
      <c r="B30" s="89">
        <v>19</v>
      </c>
      <c r="C30" s="42">
        <v>2</v>
      </c>
      <c r="D30" s="42">
        <v>1</v>
      </c>
      <c r="E30" s="42"/>
      <c r="F30" s="42">
        <v>1</v>
      </c>
      <c r="G30" s="42">
        <v>1</v>
      </c>
      <c r="H30" s="42">
        <v>4</v>
      </c>
      <c r="I30" s="42">
        <v>28</v>
      </c>
      <c r="J30" s="42">
        <v>28</v>
      </c>
      <c r="K30" s="42"/>
      <c r="L30" s="42"/>
      <c r="M30" s="42"/>
      <c r="N30" s="42"/>
      <c r="O30" s="42"/>
      <c r="P30" s="42"/>
      <c r="Q30" s="42"/>
      <c r="R30" s="42">
        <v>1</v>
      </c>
      <c r="S30" s="42"/>
      <c r="T30" s="42">
        <v>1</v>
      </c>
      <c r="U30" s="87">
        <f>SUM(C30:T30)</f>
        <v>67</v>
      </c>
    </row>
    <row r="31" spans="1:21" x14ac:dyDescent="0.3">
      <c r="A31" s="2" t="s">
        <v>14</v>
      </c>
      <c r="B31" s="3">
        <v>20</v>
      </c>
      <c r="C31" s="42">
        <v>1</v>
      </c>
      <c r="D31" s="42">
        <v>1</v>
      </c>
      <c r="E31" s="42">
        <v>1</v>
      </c>
      <c r="F31" s="42">
        <v>1</v>
      </c>
      <c r="G31" s="42"/>
      <c r="H31" s="42"/>
      <c r="I31" s="42">
        <v>26</v>
      </c>
      <c r="J31" s="42">
        <v>26</v>
      </c>
      <c r="K31" s="42"/>
      <c r="L31" s="42"/>
      <c r="M31" s="42">
        <v>2</v>
      </c>
      <c r="N31" s="42"/>
      <c r="O31" s="42"/>
      <c r="P31" s="42"/>
      <c r="Q31" s="42"/>
      <c r="R31" s="42"/>
      <c r="S31" s="42"/>
      <c r="T31" s="42"/>
      <c r="U31" s="4">
        <f>SUM(C31:T31)</f>
        <v>58</v>
      </c>
    </row>
    <row r="32" spans="1:21" ht="16.8" customHeight="1" x14ac:dyDescent="0.3">
      <c r="A32" s="34" t="s">
        <v>15</v>
      </c>
      <c r="B32" s="3">
        <v>21</v>
      </c>
      <c r="C32" s="42"/>
      <c r="D32" s="42">
        <v>1</v>
      </c>
      <c r="E32" s="42"/>
      <c r="F32" s="42"/>
      <c r="G32" s="42"/>
      <c r="H32" s="42">
        <v>4</v>
      </c>
      <c r="I32" s="42">
        <v>17</v>
      </c>
      <c r="J32" s="42">
        <v>17</v>
      </c>
      <c r="K32" s="42"/>
      <c r="L32" s="42"/>
      <c r="M32" s="42">
        <v>2</v>
      </c>
      <c r="N32" s="42"/>
      <c r="O32" s="42"/>
      <c r="P32" s="42"/>
      <c r="Q32" s="42"/>
      <c r="R32" s="42"/>
      <c r="S32" s="42">
        <v>1</v>
      </c>
      <c r="T32" s="42"/>
      <c r="U32" s="4">
        <f t="shared" ref="U32:U36" si="6">SUM(C32:T32)</f>
        <v>42</v>
      </c>
    </row>
    <row r="33" spans="1:21" x14ac:dyDescent="0.3">
      <c r="A33" s="2" t="s">
        <v>16</v>
      </c>
      <c r="B33" s="3">
        <v>22</v>
      </c>
      <c r="C33" s="42"/>
      <c r="D33" s="42">
        <v>2</v>
      </c>
      <c r="E33" s="42"/>
      <c r="F33" s="42"/>
      <c r="G33" s="42">
        <v>4</v>
      </c>
      <c r="H33" s="42">
        <v>4</v>
      </c>
      <c r="I33" s="42">
        <v>22</v>
      </c>
      <c r="J33" s="42">
        <v>22</v>
      </c>
      <c r="K33" s="42"/>
      <c r="L33" s="42"/>
      <c r="M33" s="42"/>
      <c r="N33" s="42"/>
      <c r="O33" s="42"/>
      <c r="P33" s="42"/>
      <c r="Q33" s="42"/>
      <c r="R33" s="42"/>
      <c r="S33" s="42"/>
      <c r="T33" s="42">
        <v>1</v>
      </c>
      <c r="U33" s="4">
        <f t="shared" si="6"/>
        <v>55</v>
      </c>
    </row>
    <row r="34" spans="1:21" x14ac:dyDescent="0.3">
      <c r="A34" s="2" t="s">
        <v>17</v>
      </c>
      <c r="B34" s="3">
        <v>23</v>
      </c>
      <c r="C34" s="42"/>
      <c r="D34" s="42">
        <v>5</v>
      </c>
      <c r="E34" s="42"/>
      <c r="F34" s="42"/>
      <c r="G34" s="42"/>
      <c r="H34" s="42">
        <v>4</v>
      </c>
      <c r="I34" s="42">
        <v>27</v>
      </c>
      <c r="J34" s="42">
        <v>27</v>
      </c>
      <c r="K34" s="42"/>
      <c r="L34" s="42"/>
      <c r="M34" s="42">
        <v>2</v>
      </c>
      <c r="N34" s="42"/>
      <c r="O34" s="42"/>
      <c r="P34" s="42"/>
      <c r="Q34" s="42"/>
      <c r="R34" s="42"/>
      <c r="S34" s="42">
        <v>1</v>
      </c>
      <c r="T34" s="42"/>
      <c r="U34" s="4">
        <f t="shared" si="6"/>
        <v>66</v>
      </c>
    </row>
    <row r="35" spans="1:21" x14ac:dyDescent="0.3">
      <c r="A35" s="6" t="s">
        <v>20</v>
      </c>
      <c r="B35" s="3">
        <v>24</v>
      </c>
      <c r="C35" s="42"/>
      <c r="D35" s="42"/>
      <c r="E35" s="42"/>
      <c r="F35" s="42"/>
      <c r="G35" s="42"/>
      <c r="H35" s="42">
        <v>4</v>
      </c>
      <c r="I35" s="42">
        <v>15</v>
      </c>
      <c r="J35" s="42">
        <v>15</v>
      </c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">
        <f t="shared" si="6"/>
        <v>34</v>
      </c>
    </row>
    <row r="36" spans="1:21" ht="15" thickBot="1" x14ac:dyDescent="0.35">
      <c r="A36" s="31" t="s">
        <v>18</v>
      </c>
      <c r="B36" s="43">
        <v>25</v>
      </c>
      <c r="C36" s="42"/>
      <c r="D36" s="42"/>
      <c r="E36" s="42"/>
      <c r="F36" s="42"/>
      <c r="G36" s="42"/>
      <c r="H36" s="42">
        <v>4</v>
      </c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">
        <f t="shared" si="6"/>
        <v>4</v>
      </c>
    </row>
    <row r="37" spans="1:21" ht="31.8" customHeight="1" thickBot="1" x14ac:dyDescent="0.35">
      <c r="A37" s="185" t="s">
        <v>19</v>
      </c>
      <c r="B37" s="186"/>
      <c r="C37" s="67">
        <f t="shared" ref="C37:U37" si="7">SUM(C31:C36)</f>
        <v>1</v>
      </c>
      <c r="D37" s="67">
        <f t="shared" si="7"/>
        <v>9</v>
      </c>
      <c r="E37" s="67">
        <f t="shared" si="7"/>
        <v>1</v>
      </c>
      <c r="F37" s="67">
        <f t="shared" si="7"/>
        <v>1</v>
      </c>
      <c r="G37" s="67">
        <f t="shared" si="7"/>
        <v>4</v>
      </c>
      <c r="H37" s="67">
        <f t="shared" si="7"/>
        <v>20</v>
      </c>
      <c r="I37" s="67">
        <f t="shared" si="7"/>
        <v>107</v>
      </c>
      <c r="J37" s="67">
        <f t="shared" si="7"/>
        <v>107</v>
      </c>
      <c r="K37" s="67">
        <f t="shared" si="7"/>
        <v>0</v>
      </c>
      <c r="L37" s="67">
        <f t="shared" si="7"/>
        <v>0</v>
      </c>
      <c r="M37" s="67">
        <f t="shared" si="7"/>
        <v>6</v>
      </c>
      <c r="N37" s="67">
        <f t="shared" si="7"/>
        <v>0</v>
      </c>
      <c r="O37" s="67">
        <f t="shared" si="7"/>
        <v>0</v>
      </c>
      <c r="P37" s="67">
        <f t="shared" si="7"/>
        <v>0</v>
      </c>
      <c r="Q37" s="67">
        <f t="shared" si="7"/>
        <v>0</v>
      </c>
      <c r="R37" s="67">
        <f t="shared" si="7"/>
        <v>0</v>
      </c>
      <c r="S37" s="67">
        <f t="shared" si="7"/>
        <v>2</v>
      </c>
      <c r="T37" s="67">
        <f t="shared" si="7"/>
        <v>1</v>
      </c>
      <c r="U37" s="66">
        <f t="shared" si="7"/>
        <v>259</v>
      </c>
    </row>
    <row r="38" spans="1:21" x14ac:dyDescent="0.3">
      <c r="A38" s="35" t="s">
        <v>13</v>
      </c>
      <c r="B38" s="36">
        <v>26</v>
      </c>
      <c r="C38" s="42"/>
      <c r="D38" s="42">
        <v>2</v>
      </c>
      <c r="E38" s="42"/>
      <c r="F38" s="42"/>
      <c r="G38" s="42"/>
      <c r="H38" s="42">
        <v>4</v>
      </c>
      <c r="I38" s="42">
        <v>24</v>
      </c>
      <c r="J38" s="42">
        <v>24</v>
      </c>
      <c r="K38" s="42"/>
      <c r="L38" s="42"/>
      <c r="M38" s="42"/>
      <c r="N38" s="42"/>
      <c r="O38" s="42"/>
      <c r="P38" s="42"/>
      <c r="Q38" s="42"/>
      <c r="R38" s="42"/>
      <c r="S38" s="42">
        <v>1</v>
      </c>
      <c r="T38" s="42">
        <v>1</v>
      </c>
      <c r="U38" s="87">
        <f>SUM(C38:T38)</f>
        <v>56</v>
      </c>
    </row>
    <row r="39" spans="1:21" x14ac:dyDescent="0.3">
      <c r="A39" s="17" t="s">
        <v>14</v>
      </c>
      <c r="B39" s="3">
        <v>27</v>
      </c>
      <c r="C39" s="42"/>
      <c r="D39" s="42">
        <v>1</v>
      </c>
      <c r="E39" s="42"/>
      <c r="F39" s="42"/>
      <c r="G39" s="42"/>
      <c r="H39" s="42">
        <v>4</v>
      </c>
      <c r="I39" s="42"/>
      <c r="J39" s="42"/>
      <c r="K39" s="42"/>
      <c r="L39" s="42"/>
      <c r="M39" s="42"/>
      <c r="N39" s="42"/>
      <c r="O39" s="42"/>
      <c r="P39" s="42"/>
      <c r="Q39" s="42"/>
      <c r="R39" s="42">
        <v>1</v>
      </c>
      <c r="S39" s="42"/>
      <c r="T39" s="42">
        <v>1</v>
      </c>
      <c r="U39" s="4">
        <f>SUM(C39:T39)</f>
        <v>7</v>
      </c>
    </row>
    <row r="40" spans="1:21" x14ac:dyDescent="0.3">
      <c r="A40" s="34" t="s">
        <v>15</v>
      </c>
      <c r="B40" s="36">
        <v>28</v>
      </c>
      <c r="C40" s="42">
        <v>1</v>
      </c>
      <c r="D40" s="42"/>
      <c r="E40" s="42"/>
      <c r="F40" s="42"/>
      <c r="G40" s="42">
        <v>1</v>
      </c>
      <c r="H40" s="42">
        <v>4</v>
      </c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>
        <v>1</v>
      </c>
      <c r="T40" s="42">
        <v>1</v>
      </c>
      <c r="U40" s="4">
        <f t="shared" ref="U40:U44" si="8">SUM(C40+D40+E40+I40+J40+K40+M40+N40+O40+P40+Q40+R40+S40)</f>
        <v>2</v>
      </c>
    </row>
    <row r="41" spans="1:21" ht="13.2" customHeight="1" x14ac:dyDescent="0.3">
      <c r="A41" s="2" t="s">
        <v>16</v>
      </c>
      <c r="B41" s="3">
        <v>29</v>
      </c>
      <c r="C41" s="42"/>
      <c r="D41" s="42"/>
      <c r="E41" s="42"/>
      <c r="F41" s="42"/>
      <c r="G41" s="42"/>
      <c r="H41" s="42">
        <v>4</v>
      </c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">
        <f t="shared" si="8"/>
        <v>0</v>
      </c>
    </row>
    <row r="42" spans="1:21" x14ac:dyDescent="0.3">
      <c r="A42" s="2" t="s">
        <v>17</v>
      </c>
      <c r="B42" s="36">
        <v>30</v>
      </c>
      <c r="C42" s="42"/>
      <c r="D42" s="42">
        <v>1</v>
      </c>
      <c r="E42" s="42"/>
      <c r="F42" s="42"/>
      <c r="G42" s="42"/>
      <c r="H42" s="42">
        <v>4</v>
      </c>
      <c r="I42" s="42"/>
      <c r="J42" s="42">
        <v>7</v>
      </c>
      <c r="K42" s="42"/>
      <c r="L42" s="42"/>
      <c r="M42" s="42"/>
      <c r="N42" s="42"/>
      <c r="O42" s="42"/>
      <c r="P42" s="42"/>
      <c r="Q42" s="42"/>
      <c r="R42" s="42"/>
      <c r="S42" s="42"/>
      <c r="T42" s="42">
        <v>2</v>
      </c>
      <c r="U42" s="4">
        <f t="shared" si="8"/>
        <v>8</v>
      </c>
    </row>
    <row r="43" spans="1:21" x14ac:dyDescent="0.3">
      <c r="A43" s="6" t="s">
        <v>20</v>
      </c>
      <c r="B43" s="3">
        <v>31</v>
      </c>
      <c r="C43" s="42"/>
      <c r="D43" s="42"/>
      <c r="E43" s="42"/>
      <c r="F43" s="42"/>
      <c r="G43" s="42"/>
      <c r="H43" s="42">
        <v>4</v>
      </c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">
        <f t="shared" si="8"/>
        <v>0</v>
      </c>
    </row>
    <row r="44" spans="1:21" ht="15" thickBot="1" x14ac:dyDescent="0.35">
      <c r="A44" s="31" t="s">
        <v>18</v>
      </c>
      <c r="B44" s="36">
        <v>32</v>
      </c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">
        <f t="shared" si="8"/>
        <v>0</v>
      </c>
    </row>
    <row r="45" spans="1:21" ht="27" customHeight="1" thickBot="1" x14ac:dyDescent="0.35">
      <c r="A45" s="168" t="s">
        <v>19</v>
      </c>
      <c r="B45" s="170"/>
      <c r="C45" s="67">
        <f t="shared" ref="C45:U45" si="9">SUM(C39:C44)</f>
        <v>1</v>
      </c>
      <c r="D45" s="67">
        <f t="shared" si="9"/>
        <v>2</v>
      </c>
      <c r="E45" s="67">
        <f t="shared" si="9"/>
        <v>0</v>
      </c>
      <c r="F45" s="67">
        <f t="shared" si="9"/>
        <v>0</v>
      </c>
      <c r="G45" s="67">
        <f t="shared" si="9"/>
        <v>1</v>
      </c>
      <c r="H45" s="67">
        <f t="shared" si="9"/>
        <v>20</v>
      </c>
      <c r="I45" s="67">
        <f t="shared" si="9"/>
        <v>0</v>
      </c>
      <c r="J45" s="67">
        <f t="shared" si="9"/>
        <v>7</v>
      </c>
      <c r="K45" s="67">
        <f t="shared" si="9"/>
        <v>0</v>
      </c>
      <c r="L45" s="67">
        <f t="shared" si="9"/>
        <v>0</v>
      </c>
      <c r="M45" s="67">
        <f t="shared" si="9"/>
        <v>0</v>
      </c>
      <c r="N45" s="67">
        <f t="shared" si="9"/>
        <v>0</v>
      </c>
      <c r="O45" s="67">
        <f t="shared" si="9"/>
        <v>0</v>
      </c>
      <c r="P45" s="67">
        <f t="shared" si="9"/>
        <v>0</v>
      </c>
      <c r="Q45" s="67">
        <f t="shared" si="9"/>
        <v>0</v>
      </c>
      <c r="R45" s="67">
        <f t="shared" si="9"/>
        <v>1</v>
      </c>
      <c r="S45" s="67">
        <f t="shared" si="9"/>
        <v>1</v>
      </c>
      <c r="T45" s="67">
        <f t="shared" si="9"/>
        <v>4</v>
      </c>
      <c r="U45" s="66">
        <f t="shared" si="9"/>
        <v>17</v>
      </c>
    </row>
    <row r="46" spans="1:21" x14ac:dyDescent="0.3">
      <c r="A46" s="97" t="s">
        <v>31</v>
      </c>
      <c r="B46" s="89">
        <v>28</v>
      </c>
      <c r="C46" s="42"/>
      <c r="D46" s="42"/>
      <c r="E46" s="42"/>
      <c r="F46" s="42"/>
      <c r="G46" s="42"/>
      <c r="H46" s="42">
        <v>4</v>
      </c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87">
        <f>SUM(C46:T46)</f>
        <v>4</v>
      </c>
    </row>
    <row r="47" spans="1:21" x14ac:dyDescent="0.3">
      <c r="A47" s="44" t="s">
        <v>27</v>
      </c>
      <c r="B47" s="3">
        <v>29</v>
      </c>
      <c r="C47" s="42"/>
      <c r="D47" s="42"/>
      <c r="E47" s="42"/>
      <c r="F47" s="42"/>
      <c r="G47" s="42"/>
      <c r="H47" s="42">
        <v>4</v>
      </c>
      <c r="I47" s="42" t="s">
        <v>30</v>
      </c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87">
        <f t="shared" ref="U47:U49" si="10">SUM(C47:T47)</f>
        <v>4</v>
      </c>
    </row>
    <row r="48" spans="1:21" x14ac:dyDescent="0.3">
      <c r="A48" s="44" t="s">
        <v>29</v>
      </c>
      <c r="B48" s="3">
        <v>30</v>
      </c>
      <c r="C48" s="42"/>
      <c r="D48" s="42"/>
      <c r="E48" s="42"/>
      <c r="F48" s="42"/>
      <c r="G48" s="42"/>
      <c r="H48" s="42">
        <v>4</v>
      </c>
      <c r="I48" s="42"/>
      <c r="J48" s="42"/>
      <c r="K48" s="218"/>
      <c r="L48" s="42"/>
      <c r="M48" s="42"/>
      <c r="N48" s="42"/>
      <c r="O48" s="42"/>
      <c r="P48" s="42"/>
      <c r="Q48" s="218"/>
      <c r="R48" s="42"/>
      <c r="S48" s="42"/>
      <c r="T48" s="42"/>
      <c r="U48" s="87">
        <f t="shared" si="10"/>
        <v>4</v>
      </c>
    </row>
    <row r="49" spans="1:21" ht="15" thickBot="1" x14ac:dyDescent="0.35">
      <c r="A49" s="98" t="s">
        <v>28</v>
      </c>
      <c r="B49" s="43">
        <v>31</v>
      </c>
      <c r="C49" s="42"/>
      <c r="D49" s="42"/>
      <c r="E49" s="219"/>
      <c r="F49" s="42"/>
      <c r="G49" s="218"/>
      <c r="H49" s="42"/>
      <c r="I49" s="218"/>
      <c r="J49" s="42"/>
      <c r="K49" s="218"/>
      <c r="L49" s="218"/>
      <c r="M49" s="42"/>
      <c r="N49" s="42"/>
      <c r="O49" s="42"/>
      <c r="P49" s="42"/>
      <c r="Q49" s="218"/>
      <c r="R49" s="42"/>
      <c r="S49" s="42"/>
      <c r="T49" s="42"/>
      <c r="U49" s="87">
        <f t="shared" si="10"/>
        <v>0</v>
      </c>
    </row>
    <row r="50" spans="1:21" ht="26.4" customHeight="1" thickBot="1" x14ac:dyDescent="0.35">
      <c r="A50" s="168" t="s">
        <v>19</v>
      </c>
      <c r="B50" s="170"/>
      <c r="C50" s="66">
        <f>SUM(C39:C45)</f>
        <v>2</v>
      </c>
      <c r="D50" s="66">
        <f>SUM(D39:D45)</f>
        <v>4</v>
      </c>
      <c r="E50" s="66">
        <f>SUM(E39:E45)</f>
        <v>0</v>
      </c>
      <c r="F50" s="66">
        <f>SUM(F39:F45)</f>
        <v>0</v>
      </c>
      <c r="G50" s="66">
        <f>SUM(G39:G45)</f>
        <v>2</v>
      </c>
      <c r="H50" s="66"/>
      <c r="I50" s="66">
        <f t="shared" ref="I50:T50" si="11">SUM(I39:I45)</f>
        <v>0</v>
      </c>
      <c r="J50" s="66">
        <f t="shared" si="11"/>
        <v>14</v>
      </c>
      <c r="K50" s="66">
        <f t="shared" si="11"/>
        <v>0</v>
      </c>
      <c r="L50" s="66">
        <f t="shared" si="11"/>
        <v>0</v>
      </c>
      <c r="M50" s="66">
        <f t="shared" si="11"/>
        <v>0</v>
      </c>
      <c r="N50" s="66">
        <f t="shared" si="11"/>
        <v>0</v>
      </c>
      <c r="O50" s="66">
        <f t="shared" si="11"/>
        <v>0</v>
      </c>
      <c r="P50" s="66">
        <f t="shared" si="11"/>
        <v>0</v>
      </c>
      <c r="Q50" s="66">
        <f t="shared" si="11"/>
        <v>0</v>
      </c>
      <c r="R50" s="66">
        <f t="shared" si="11"/>
        <v>2</v>
      </c>
      <c r="S50" s="66">
        <f t="shared" si="11"/>
        <v>2</v>
      </c>
      <c r="T50" s="66">
        <f t="shared" si="11"/>
        <v>8</v>
      </c>
      <c r="U50" s="66">
        <f>SUM(U46:U49)</f>
        <v>12</v>
      </c>
    </row>
    <row r="51" spans="1:21" x14ac:dyDescent="0.3">
      <c r="A51" s="209" t="s">
        <v>49</v>
      </c>
      <c r="B51" s="209"/>
      <c r="C51" s="88">
        <f>SUM(C13+C21+C29+C37+C45+C50)</f>
        <v>23</v>
      </c>
      <c r="D51" s="88">
        <f t="shared" ref="D51:T51" si="12">SUM(D13+D21+D29+D37+D45+D50)</f>
        <v>51</v>
      </c>
      <c r="E51" s="88">
        <f t="shared" si="12"/>
        <v>1</v>
      </c>
      <c r="F51" s="88">
        <f t="shared" si="12"/>
        <v>4</v>
      </c>
      <c r="G51" s="88">
        <f t="shared" si="12"/>
        <v>24</v>
      </c>
      <c r="H51" s="88">
        <f t="shared" si="12"/>
        <v>148</v>
      </c>
      <c r="I51" s="88">
        <f t="shared" si="12"/>
        <v>516</v>
      </c>
      <c r="J51" s="88">
        <f t="shared" si="12"/>
        <v>553</v>
      </c>
      <c r="K51" s="88">
        <f t="shared" si="12"/>
        <v>1</v>
      </c>
      <c r="L51" s="88">
        <f t="shared" si="12"/>
        <v>4</v>
      </c>
      <c r="M51" s="88">
        <f t="shared" si="12"/>
        <v>19</v>
      </c>
      <c r="N51" s="88">
        <f t="shared" si="12"/>
        <v>0</v>
      </c>
      <c r="O51" s="88">
        <f t="shared" si="12"/>
        <v>0</v>
      </c>
      <c r="P51" s="88">
        <f t="shared" si="12"/>
        <v>0</v>
      </c>
      <c r="Q51" s="88">
        <f t="shared" si="12"/>
        <v>0</v>
      </c>
      <c r="R51" s="88">
        <f t="shared" si="12"/>
        <v>9</v>
      </c>
      <c r="S51" s="88">
        <f t="shared" si="12"/>
        <v>6</v>
      </c>
      <c r="T51" s="88">
        <f t="shared" si="12"/>
        <v>20</v>
      </c>
    </row>
    <row r="52" spans="1:21" ht="15" thickBot="1" x14ac:dyDescent="0.35"/>
    <row r="53" spans="1:21" x14ac:dyDescent="0.3">
      <c r="T53" s="207" t="s">
        <v>33</v>
      </c>
      <c r="U53" s="200">
        <f>SUM(U13+U21+U29+U37+U45+U50)</f>
        <v>781</v>
      </c>
    </row>
    <row r="54" spans="1:21" ht="15" thickBot="1" x14ac:dyDescent="0.35">
      <c r="T54" s="208"/>
      <c r="U54" s="201"/>
    </row>
  </sheetData>
  <mergeCells count="11">
    <mergeCell ref="A45:B45"/>
    <mergeCell ref="A50:B50"/>
    <mergeCell ref="A51:B51"/>
    <mergeCell ref="T53:T54"/>
    <mergeCell ref="U53:U54"/>
    <mergeCell ref="A2:U3"/>
    <mergeCell ref="A4:B4"/>
    <mergeCell ref="A13:B13"/>
    <mergeCell ref="A21:B21"/>
    <mergeCell ref="A29:B29"/>
    <mergeCell ref="A37:B3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</sheetPr>
  <dimension ref="A1:W58"/>
  <sheetViews>
    <sheetView tabSelected="1" topLeftCell="A6" workbookViewId="0">
      <selection activeCell="L5" sqref="L5:L6"/>
    </sheetView>
  </sheetViews>
  <sheetFormatPr baseColWidth="10" defaultColWidth="9.109375" defaultRowHeight="14.4" x14ac:dyDescent="0.3"/>
  <cols>
    <col min="1" max="1" width="7.44140625" customWidth="1"/>
    <col min="2" max="2" width="4.6640625" customWidth="1"/>
    <col min="3" max="3" width="1.77734375" customWidth="1"/>
    <col min="4" max="4" width="21.88671875" customWidth="1"/>
    <col min="5" max="5" width="8.44140625" customWidth="1"/>
    <col min="7" max="7" width="10.109375" customWidth="1"/>
    <col min="8" max="8" width="8.6640625" customWidth="1"/>
    <col min="9" max="9" width="11" customWidth="1"/>
    <col min="10" max="10" width="10" customWidth="1"/>
    <col min="12" max="12" width="7.6640625" customWidth="1"/>
    <col min="13" max="15" width="7.88671875" customWidth="1"/>
    <col min="16" max="16" width="6.33203125" customWidth="1"/>
    <col min="17" max="20" width="7.88671875" customWidth="1"/>
    <col min="21" max="21" width="7.33203125" customWidth="1"/>
    <col min="22" max="22" width="6.6640625" bestFit="1" customWidth="1"/>
    <col min="23" max="23" width="9.109375" style="74"/>
  </cols>
  <sheetData>
    <row r="1" spans="1:23" ht="15" thickBot="1" x14ac:dyDescent="0.35"/>
    <row r="2" spans="1:23" ht="15" customHeight="1" x14ac:dyDescent="0.3">
      <c r="A2" s="171" t="s">
        <v>50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3"/>
    </row>
    <row r="3" spans="1:23" ht="15" customHeight="1" x14ac:dyDescent="0.3">
      <c r="A3" s="174"/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6"/>
    </row>
    <row r="4" spans="1:23" ht="26.25" customHeight="1" thickBot="1" x14ac:dyDescent="0.35">
      <c r="A4" s="177"/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9"/>
    </row>
    <row r="5" spans="1:23" ht="116.25" customHeight="1" x14ac:dyDescent="0.3">
      <c r="A5" s="187"/>
      <c r="B5" s="188"/>
      <c r="C5" s="183"/>
      <c r="D5" s="1"/>
      <c r="E5" s="180" t="s">
        <v>26</v>
      </c>
      <c r="F5" s="182" t="s">
        <v>0</v>
      </c>
      <c r="G5" s="180" t="s">
        <v>1</v>
      </c>
      <c r="H5" s="182" t="s">
        <v>2</v>
      </c>
      <c r="I5" s="182" t="s">
        <v>3</v>
      </c>
      <c r="J5" s="182" t="s">
        <v>21</v>
      </c>
      <c r="K5" s="182" t="s">
        <v>4</v>
      </c>
      <c r="L5" s="181" t="s">
        <v>5</v>
      </c>
      <c r="M5" s="181" t="s">
        <v>6</v>
      </c>
      <c r="N5" s="181" t="s">
        <v>7</v>
      </c>
      <c r="O5" s="181" t="s">
        <v>8</v>
      </c>
      <c r="P5" s="181" t="s">
        <v>9</v>
      </c>
      <c r="Q5" s="181" t="s">
        <v>23</v>
      </c>
      <c r="R5" s="181" t="s">
        <v>22</v>
      </c>
      <c r="S5" s="181" t="s">
        <v>24</v>
      </c>
      <c r="T5" s="181" t="s">
        <v>10</v>
      </c>
      <c r="U5" s="181" t="s">
        <v>11</v>
      </c>
      <c r="V5" s="181" t="s">
        <v>25</v>
      </c>
      <c r="W5" s="181" t="s">
        <v>12</v>
      </c>
    </row>
    <row r="6" spans="1:23" ht="44.25" customHeight="1" thickBot="1" x14ac:dyDescent="0.35">
      <c r="A6" s="189"/>
      <c r="B6" s="188"/>
      <c r="C6" s="183"/>
      <c r="D6" s="1"/>
      <c r="E6" s="180"/>
      <c r="F6" s="182"/>
      <c r="G6" s="180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</row>
    <row r="7" spans="1:23" ht="44.25" customHeight="1" thickBot="1" x14ac:dyDescent="0.35">
      <c r="A7" s="101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51"/>
    </row>
    <row r="8" spans="1:23" ht="16.8" x14ac:dyDescent="0.4">
      <c r="A8" s="23" t="s">
        <v>13</v>
      </c>
      <c r="B8" s="89"/>
      <c r="C8" s="87"/>
      <c r="D8" s="94"/>
      <c r="E8" s="266"/>
      <c r="F8" s="266"/>
      <c r="G8" s="266"/>
      <c r="H8" s="266"/>
      <c r="I8" s="266"/>
      <c r="J8" s="266"/>
      <c r="K8" s="266"/>
      <c r="L8" s="266"/>
      <c r="M8" s="266"/>
      <c r="N8" s="266"/>
      <c r="O8" s="266"/>
      <c r="P8" s="266"/>
      <c r="Q8" s="266"/>
      <c r="R8" s="266"/>
      <c r="S8" s="87"/>
      <c r="T8" s="87"/>
      <c r="U8" s="49"/>
      <c r="V8" s="79"/>
      <c r="W8" s="87">
        <f>SUM(E8:V8)</f>
        <v>0</v>
      </c>
    </row>
    <row r="9" spans="1:23" ht="17.399999999999999" thickBot="1" x14ac:dyDescent="0.45">
      <c r="A9" s="17" t="s">
        <v>14</v>
      </c>
      <c r="B9" s="3"/>
      <c r="C9" s="4"/>
      <c r="D9" s="5"/>
      <c r="E9" s="266"/>
      <c r="F9" s="266"/>
      <c r="G9" s="266"/>
      <c r="H9" s="266"/>
      <c r="I9" s="266"/>
      <c r="J9" s="266"/>
      <c r="K9" s="266"/>
      <c r="L9" s="266"/>
      <c r="M9" s="266"/>
      <c r="N9" s="266"/>
      <c r="O9" s="266"/>
      <c r="P9" s="266"/>
      <c r="Q9" s="266"/>
      <c r="R9" s="266"/>
      <c r="S9" s="4"/>
      <c r="T9" s="4"/>
      <c r="U9" s="46"/>
      <c r="V9" s="77"/>
      <c r="W9" s="4">
        <f t="shared" ref="W9:W14" si="0">SUM(E9:V9)</f>
        <v>0</v>
      </c>
    </row>
    <row r="10" spans="1:23" ht="22.8" x14ac:dyDescent="0.4">
      <c r="A10" s="47" t="s">
        <v>15</v>
      </c>
      <c r="B10" s="14"/>
      <c r="C10" s="4"/>
      <c r="D10" s="5"/>
      <c r="E10" s="266"/>
      <c r="F10" s="266"/>
      <c r="G10" s="266"/>
      <c r="H10" s="266"/>
      <c r="I10" s="266"/>
      <c r="J10" s="266"/>
      <c r="K10" s="266">
        <v>1</v>
      </c>
      <c r="L10" s="266">
        <v>5</v>
      </c>
      <c r="M10" s="266">
        <v>20</v>
      </c>
      <c r="N10" s="266">
        <v>1</v>
      </c>
      <c r="O10" s="266">
        <v>1</v>
      </c>
      <c r="P10" s="266"/>
      <c r="Q10" s="266"/>
      <c r="R10" s="266"/>
      <c r="S10" s="4"/>
      <c r="T10" s="4"/>
      <c r="U10" s="46"/>
      <c r="V10" s="77"/>
      <c r="W10" s="4">
        <f t="shared" si="0"/>
        <v>28</v>
      </c>
    </row>
    <row r="11" spans="1:23" ht="17.399999999999999" thickBot="1" x14ac:dyDescent="0.45">
      <c r="A11" s="17" t="s">
        <v>16</v>
      </c>
      <c r="B11" s="3">
        <v>1</v>
      </c>
      <c r="C11" s="4"/>
      <c r="D11" s="5"/>
      <c r="E11" s="266"/>
      <c r="F11" s="266"/>
      <c r="G11" s="266">
        <v>1</v>
      </c>
      <c r="H11" s="266"/>
      <c r="I11" s="266"/>
      <c r="J11" s="266"/>
      <c r="K11" s="266"/>
      <c r="L11" s="266">
        <v>5</v>
      </c>
      <c r="M11" s="266">
        <v>20</v>
      </c>
      <c r="N11" s="266">
        <v>1</v>
      </c>
      <c r="O11" s="266"/>
      <c r="P11" s="266"/>
      <c r="Q11" s="266"/>
      <c r="R11" s="266"/>
      <c r="S11" s="4"/>
      <c r="T11" s="4"/>
      <c r="U11" s="8"/>
      <c r="V11" s="78"/>
      <c r="W11" s="4">
        <f t="shared" si="0"/>
        <v>27</v>
      </c>
    </row>
    <row r="12" spans="1:23" ht="16.8" x14ac:dyDescent="0.4">
      <c r="A12" s="17" t="s">
        <v>17</v>
      </c>
      <c r="B12" s="14">
        <v>2</v>
      </c>
      <c r="C12" s="4"/>
      <c r="D12" s="5"/>
      <c r="E12" s="4"/>
      <c r="F12" s="4"/>
      <c r="G12" s="4"/>
      <c r="H12" s="4"/>
      <c r="I12" s="4"/>
      <c r="J12" s="4"/>
      <c r="K12" s="4"/>
      <c r="L12" s="4">
        <v>5</v>
      </c>
      <c r="M12" s="4">
        <v>20</v>
      </c>
      <c r="N12" s="4"/>
      <c r="O12" s="4"/>
      <c r="P12" s="4">
        <v>3</v>
      </c>
      <c r="Q12" s="4"/>
      <c r="R12" s="4"/>
      <c r="S12" s="4"/>
      <c r="T12" s="4"/>
      <c r="U12" s="46"/>
      <c r="V12" s="77"/>
      <c r="W12" s="4">
        <f t="shared" si="0"/>
        <v>28</v>
      </c>
    </row>
    <row r="13" spans="1:23" ht="15" thickBot="1" x14ac:dyDescent="0.35">
      <c r="A13" s="18" t="s">
        <v>42</v>
      </c>
      <c r="B13" s="3">
        <v>3</v>
      </c>
      <c r="C13" s="4"/>
      <c r="D13" s="48"/>
      <c r="E13" s="4"/>
      <c r="F13" s="4"/>
      <c r="G13" s="4"/>
      <c r="H13" s="4"/>
      <c r="I13" s="4"/>
      <c r="J13" s="4"/>
      <c r="K13" s="4"/>
      <c r="L13" s="4">
        <v>5</v>
      </c>
      <c r="M13" s="4">
        <v>20</v>
      </c>
      <c r="N13" s="4"/>
      <c r="O13" s="4"/>
      <c r="P13" s="4"/>
      <c r="Q13" s="4"/>
      <c r="R13" s="4"/>
      <c r="S13" s="4"/>
      <c r="T13" s="4"/>
      <c r="U13" s="49"/>
      <c r="V13" s="79"/>
      <c r="W13" s="4">
        <f t="shared" si="0"/>
        <v>25</v>
      </c>
    </row>
    <row r="14" spans="1:23" ht="15" thickBot="1" x14ac:dyDescent="0.35">
      <c r="A14" s="19" t="s">
        <v>18</v>
      </c>
      <c r="B14" s="14">
        <v>4</v>
      </c>
      <c r="C14" s="20"/>
      <c r="D14" s="50"/>
      <c r="E14" s="20"/>
      <c r="F14" s="20"/>
      <c r="G14" s="20"/>
      <c r="H14" s="20"/>
      <c r="I14" s="20"/>
      <c r="J14" s="20"/>
      <c r="K14" s="20"/>
      <c r="L14" s="20">
        <v>0</v>
      </c>
      <c r="M14" s="20">
        <v>20</v>
      </c>
      <c r="N14" s="20"/>
      <c r="O14" s="20"/>
      <c r="P14" s="20"/>
      <c r="Q14" s="20"/>
      <c r="R14" s="20"/>
      <c r="S14" s="20"/>
      <c r="T14" s="20"/>
      <c r="U14" s="51"/>
      <c r="V14" s="74"/>
      <c r="W14" s="4">
        <f t="shared" si="0"/>
        <v>20</v>
      </c>
    </row>
    <row r="15" spans="1:23" ht="30" customHeight="1" thickBot="1" x14ac:dyDescent="0.35">
      <c r="A15" s="185" t="s">
        <v>19</v>
      </c>
      <c r="B15" s="186"/>
      <c r="C15" s="21"/>
      <c r="D15" s="22"/>
      <c r="E15" s="108">
        <f>SUM(E8:E14)</f>
        <v>0</v>
      </c>
      <c r="F15" s="108">
        <f t="shared" ref="F15:V15" si="1">SUM(F8:F14)</f>
        <v>0</v>
      </c>
      <c r="G15" s="108">
        <f t="shared" si="1"/>
        <v>1</v>
      </c>
      <c r="H15" s="108">
        <f t="shared" si="1"/>
        <v>0</v>
      </c>
      <c r="I15" s="108">
        <f t="shared" si="1"/>
        <v>0</v>
      </c>
      <c r="J15" s="108">
        <f t="shared" si="1"/>
        <v>0</v>
      </c>
      <c r="K15" s="108">
        <f t="shared" si="1"/>
        <v>1</v>
      </c>
      <c r="L15" s="108">
        <f t="shared" si="1"/>
        <v>20</v>
      </c>
      <c r="M15" s="108">
        <f t="shared" si="1"/>
        <v>100</v>
      </c>
      <c r="N15" s="108">
        <f t="shared" si="1"/>
        <v>2</v>
      </c>
      <c r="O15" s="108">
        <f t="shared" si="1"/>
        <v>1</v>
      </c>
      <c r="P15" s="108">
        <f t="shared" si="1"/>
        <v>3</v>
      </c>
      <c r="Q15" s="108">
        <f t="shared" si="1"/>
        <v>0</v>
      </c>
      <c r="R15" s="108">
        <f t="shared" si="1"/>
        <v>0</v>
      </c>
      <c r="S15" s="108">
        <f t="shared" si="1"/>
        <v>0</v>
      </c>
      <c r="T15" s="108">
        <f t="shared" si="1"/>
        <v>0</v>
      </c>
      <c r="U15" s="108">
        <f t="shared" si="1"/>
        <v>0</v>
      </c>
      <c r="V15" s="108">
        <f t="shared" si="1"/>
        <v>0</v>
      </c>
      <c r="W15" s="80">
        <f>SUM(W8:W14)</f>
        <v>128</v>
      </c>
    </row>
    <row r="16" spans="1:23" ht="16.8" x14ac:dyDescent="0.4">
      <c r="A16" s="23" t="s">
        <v>13</v>
      </c>
      <c r="B16" s="14">
        <v>5</v>
      </c>
      <c r="C16" s="24"/>
      <c r="D16" s="16"/>
      <c r="E16" s="25"/>
      <c r="F16" s="15"/>
      <c r="G16" s="15"/>
      <c r="H16" s="15"/>
      <c r="I16" s="15"/>
      <c r="J16" s="15"/>
      <c r="K16" s="15">
        <v>0</v>
      </c>
      <c r="L16" s="15">
        <v>0</v>
      </c>
      <c r="M16" s="15"/>
      <c r="N16" s="15"/>
      <c r="O16" s="15"/>
      <c r="P16" s="15"/>
      <c r="Q16" s="15"/>
      <c r="R16" s="25"/>
      <c r="S16" s="25"/>
      <c r="T16" s="25"/>
      <c r="U16" s="26"/>
      <c r="V16" s="26"/>
      <c r="W16" s="73">
        <f>SUM(E16:V16)</f>
        <v>0</v>
      </c>
    </row>
    <row r="17" spans="1:23" ht="17.399999999999999" thickBot="1" x14ac:dyDescent="0.45">
      <c r="A17" s="17" t="s">
        <v>14</v>
      </c>
      <c r="B17" s="3">
        <v>6</v>
      </c>
      <c r="C17" s="9"/>
      <c r="D17" s="5"/>
      <c r="E17" s="10"/>
      <c r="F17" s="4"/>
      <c r="G17" s="4"/>
      <c r="H17" s="4"/>
      <c r="I17" s="4"/>
      <c r="J17" s="4"/>
      <c r="K17" s="4">
        <v>5</v>
      </c>
      <c r="L17" s="4">
        <v>0</v>
      </c>
      <c r="M17" s="4"/>
      <c r="N17" s="4"/>
      <c r="O17" s="4"/>
      <c r="P17" s="4"/>
      <c r="Q17" s="4"/>
      <c r="R17" s="10"/>
      <c r="S17" s="10"/>
      <c r="T17" s="10"/>
      <c r="U17" s="11"/>
      <c r="V17" s="11"/>
      <c r="W17" s="73">
        <f t="shared" ref="W17:W22" si="2">SUM(E17:V17)</f>
        <v>5</v>
      </c>
    </row>
    <row r="18" spans="1:23" ht="16.8" x14ac:dyDescent="0.4">
      <c r="A18" s="17" t="s">
        <v>15</v>
      </c>
      <c r="B18" s="14">
        <v>7</v>
      </c>
      <c r="C18" s="9"/>
      <c r="D18" s="5"/>
      <c r="E18" s="10"/>
      <c r="F18" s="4">
        <v>1</v>
      </c>
      <c r="G18" s="4"/>
      <c r="H18" s="4"/>
      <c r="I18" s="4"/>
      <c r="J18" s="4">
        <v>1</v>
      </c>
      <c r="K18" s="4">
        <v>5</v>
      </c>
      <c r="L18" s="4">
        <v>20</v>
      </c>
      <c r="M18" s="4"/>
      <c r="N18" s="4"/>
      <c r="O18" s="4">
        <v>3</v>
      </c>
      <c r="P18" s="4"/>
      <c r="Q18" s="4"/>
      <c r="R18" s="10"/>
      <c r="S18" s="10"/>
      <c r="T18" s="10"/>
      <c r="U18" s="11"/>
      <c r="V18" s="11"/>
      <c r="W18" s="73">
        <f t="shared" si="2"/>
        <v>30</v>
      </c>
    </row>
    <row r="19" spans="1:23" ht="17.399999999999999" thickBot="1" x14ac:dyDescent="0.45">
      <c r="A19" s="17" t="s">
        <v>16</v>
      </c>
      <c r="B19" s="3">
        <v>8</v>
      </c>
      <c r="C19" s="9"/>
      <c r="D19" s="5"/>
      <c r="E19" s="10"/>
      <c r="F19" s="4"/>
      <c r="G19" s="4"/>
      <c r="H19" s="4"/>
      <c r="I19" s="4"/>
      <c r="J19" s="4"/>
      <c r="K19" s="4">
        <v>5</v>
      </c>
      <c r="L19" s="4">
        <v>20</v>
      </c>
      <c r="M19" s="4">
        <v>1</v>
      </c>
      <c r="N19" s="4">
        <v>1</v>
      </c>
      <c r="O19" s="4"/>
      <c r="P19" s="4"/>
      <c r="Q19" s="4"/>
      <c r="R19" s="10"/>
      <c r="S19" s="10"/>
      <c r="T19" s="10"/>
      <c r="U19" s="10"/>
      <c r="V19" s="10"/>
      <c r="W19" s="73">
        <f t="shared" si="2"/>
        <v>27</v>
      </c>
    </row>
    <row r="20" spans="1:23" x14ac:dyDescent="0.3">
      <c r="A20" s="17" t="s">
        <v>17</v>
      </c>
      <c r="B20" s="14">
        <v>9</v>
      </c>
      <c r="C20" s="9"/>
      <c r="D20" s="12"/>
      <c r="E20" s="10"/>
      <c r="F20" s="4"/>
      <c r="G20" s="4"/>
      <c r="H20" s="4"/>
      <c r="I20" s="4"/>
      <c r="J20" s="4"/>
      <c r="K20" s="4">
        <v>5</v>
      </c>
      <c r="L20" s="4">
        <v>20</v>
      </c>
      <c r="M20" s="4">
        <v>1</v>
      </c>
      <c r="N20" s="4"/>
      <c r="O20" s="4"/>
      <c r="P20" s="4"/>
      <c r="Q20" s="4"/>
      <c r="R20" s="10"/>
      <c r="S20" s="10"/>
      <c r="T20" s="10"/>
      <c r="U20" s="10"/>
      <c r="V20" s="10"/>
      <c r="W20" s="73">
        <f t="shared" si="2"/>
        <v>26</v>
      </c>
    </row>
    <row r="21" spans="1:23" ht="15" thickBot="1" x14ac:dyDescent="0.35">
      <c r="A21" s="18" t="s">
        <v>20</v>
      </c>
      <c r="B21" s="3">
        <v>10</v>
      </c>
      <c r="C21" s="9"/>
      <c r="D21" s="12"/>
      <c r="E21" s="10"/>
      <c r="F21" s="4"/>
      <c r="G21" s="4"/>
      <c r="H21" s="4"/>
      <c r="I21" s="4"/>
      <c r="J21" s="4"/>
      <c r="K21" s="4">
        <v>5</v>
      </c>
      <c r="L21" s="4">
        <v>20</v>
      </c>
      <c r="M21" s="4"/>
      <c r="N21" s="4"/>
      <c r="O21" s="4"/>
      <c r="P21" s="4"/>
      <c r="Q21" s="4"/>
      <c r="R21" s="10"/>
      <c r="S21" s="10"/>
      <c r="T21" s="10"/>
      <c r="U21" s="10"/>
      <c r="V21" s="10"/>
      <c r="W21" s="73">
        <f t="shared" si="2"/>
        <v>25</v>
      </c>
    </row>
    <row r="22" spans="1:23" ht="17.399999999999999" thickBot="1" x14ac:dyDescent="0.45">
      <c r="A22" s="19" t="s">
        <v>18</v>
      </c>
      <c r="B22" s="14">
        <v>11</v>
      </c>
      <c r="C22" s="20"/>
      <c r="D22" s="27"/>
      <c r="E22" s="20"/>
      <c r="F22" s="20"/>
      <c r="G22" s="20"/>
      <c r="H22" s="20"/>
      <c r="I22" s="20"/>
      <c r="J22" s="20"/>
      <c r="K22" s="20">
        <v>0</v>
      </c>
      <c r="L22" s="20">
        <v>20</v>
      </c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73">
        <f t="shared" si="2"/>
        <v>20</v>
      </c>
    </row>
    <row r="23" spans="1:23" ht="30" customHeight="1" thickBot="1" x14ac:dyDescent="0.35">
      <c r="A23" s="214" t="s">
        <v>19</v>
      </c>
      <c r="B23" s="215"/>
      <c r="C23" s="29"/>
      <c r="D23" s="28"/>
      <c r="E23" s="115">
        <f>SUM(E16:E22)</f>
        <v>0</v>
      </c>
      <c r="F23" s="115">
        <f t="shared" ref="F23:V23" si="3">SUM(F16:F22)</f>
        <v>1</v>
      </c>
      <c r="G23" s="115">
        <f t="shared" si="3"/>
        <v>0</v>
      </c>
      <c r="H23" s="115">
        <f t="shared" si="3"/>
        <v>0</v>
      </c>
      <c r="I23" s="115">
        <f t="shared" si="3"/>
        <v>0</v>
      </c>
      <c r="J23" s="115">
        <f t="shared" si="3"/>
        <v>1</v>
      </c>
      <c r="K23" s="115">
        <f t="shared" si="3"/>
        <v>25</v>
      </c>
      <c r="L23" s="115">
        <f t="shared" si="3"/>
        <v>100</v>
      </c>
      <c r="M23" s="115">
        <f t="shared" si="3"/>
        <v>2</v>
      </c>
      <c r="N23" s="115">
        <f t="shared" si="3"/>
        <v>1</v>
      </c>
      <c r="O23" s="115">
        <f t="shared" si="3"/>
        <v>3</v>
      </c>
      <c r="P23" s="115">
        <f t="shared" si="3"/>
        <v>0</v>
      </c>
      <c r="Q23" s="115">
        <f t="shared" si="3"/>
        <v>0</v>
      </c>
      <c r="R23" s="115">
        <f t="shared" si="3"/>
        <v>0</v>
      </c>
      <c r="S23" s="115">
        <f t="shared" si="3"/>
        <v>0</v>
      </c>
      <c r="T23" s="115">
        <f t="shared" si="3"/>
        <v>0</v>
      </c>
      <c r="U23" s="115">
        <f t="shared" si="3"/>
        <v>0</v>
      </c>
      <c r="V23" s="115">
        <f t="shared" si="3"/>
        <v>0</v>
      </c>
      <c r="W23" s="68">
        <f>SUM(W16:W22)</f>
        <v>133</v>
      </c>
    </row>
    <row r="24" spans="1:23" ht="16.8" x14ac:dyDescent="0.4">
      <c r="A24" s="30" t="s">
        <v>13</v>
      </c>
      <c r="B24" s="14">
        <v>12</v>
      </c>
      <c r="C24" s="15"/>
      <c r="D24" s="16"/>
      <c r="E24" s="15"/>
      <c r="F24" s="165"/>
      <c r="G24" s="165"/>
      <c r="H24" s="165"/>
      <c r="I24" s="165"/>
      <c r="J24" s="165"/>
      <c r="K24" s="165">
        <v>0</v>
      </c>
      <c r="L24" s="165">
        <v>0</v>
      </c>
      <c r="M24" s="165"/>
      <c r="N24" s="165"/>
      <c r="O24" s="165"/>
      <c r="P24" s="15"/>
      <c r="Q24" s="15"/>
      <c r="R24" s="15"/>
      <c r="S24" s="15"/>
      <c r="T24" s="15"/>
      <c r="U24" s="15"/>
      <c r="V24" s="15"/>
      <c r="W24" s="4">
        <f>SUM(E24:V24)</f>
        <v>0</v>
      </c>
    </row>
    <row r="25" spans="1:23" ht="17.399999999999999" thickBot="1" x14ac:dyDescent="0.45">
      <c r="A25" s="2" t="s">
        <v>14</v>
      </c>
      <c r="B25" s="3">
        <v>13</v>
      </c>
      <c r="C25" s="4"/>
      <c r="D25" s="5"/>
      <c r="E25" s="4"/>
      <c r="F25" s="85"/>
      <c r="G25" s="85"/>
      <c r="H25" s="85"/>
      <c r="I25" s="85"/>
      <c r="J25" s="85"/>
      <c r="K25" s="85">
        <v>5</v>
      </c>
      <c r="L25" s="85">
        <v>0</v>
      </c>
      <c r="M25" s="85"/>
      <c r="N25" s="85"/>
      <c r="O25" s="85"/>
      <c r="P25" s="4"/>
      <c r="Q25" s="4"/>
      <c r="R25" s="4"/>
      <c r="S25" s="4"/>
      <c r="T25" s="4"/>
      <c r="U25" s="4"/>
      <c r="V25" s="4"/>
      <c r="W25" s="4">
        <f t="shared" ref="W25:W30" si="4">SUM(E25:V25)</f>
        <v>5</v>
      </c>
    </row>
    <row r="26" spans="1:23" ht="16.8" x14ac:dyDescent="0.4">
      <c r="A26" s="2" t="s">
        <v>15</v>
      </c>
      <c r="B26" s="14">
        <v>14</v>
      </c>
      <c r="C26" s="4"/>
      <c r="D26" s="5"/>
      <c r="E26" s="4"/>
      <c r="F26" s="85"/>
      <c r="G26" s="85"/>
      <c r="H26" s="85"/>
      <c r="I26" s="85"/>
      <c r="J26" s="85">
        <v>1</v>
      </c>
      <c r="K26" s="85">
        <v>5</v>
      </c>
      <c r="L26" s="85">
        <v>20</v>
      </c>
      <c r="M26" s="85"/>
      <c r="N26" s="85"/>
      <c r="O26" s="85"/>
      <c r="P26" s="4">
        <v>3</v>
      </c>
      <c r="Q26" s="4"/>
      <c r="R26" s="4"/>
      <c r="S26" s="4"/>
      <c r="T26" s="4"/>
      <c r="U26" s="4"/>
      <c r="V26" s="4"/>
      <c r="W26" s="4">
        <f t="shared" si="4"/>
        <v>29</v>
      </c>
    </row>
    <row r="27" spans="1:23" ht="17.399999999999999" thickBot="1" x14ac:dyDescent="0.45">
      <c r="A27" s="2" t="s">
        <v>16</v>
      </c>
      <c r="B27" s="3">
        <v>15</v>
      </c>
      <c r="C27" s="4"/>
      <c r="D27" s="5"/>
      <c r="E27" s="4"/>
      <c r="F27" s="85"/>
      <c r="G27" s="85"/>
      <c r="H27" s="85"/>
      <c r="I27" s="85"/>
      <c r="J27" s="85"/>
      <c r="K27" s="85">
        <v>5</v>
      </c>
      <c r="L27" s="85">
        <v>20</v>
      </c>
      <c r="M27" s="85">
        <v>1</v>
      </c>
      <c r="N27" s="85"/>
      <c r="O27" s="85"/>
      <c r="P27" s="4"/>
      <c r="Q27" s="4"/>
      <c r="R27" s="4"/>
      <c r="S27" s="4"/>
      <c r="T27" s="4"/>
      <c r="U27" s="4"/>
      <c r="V27" s="4"/>
      <c r="W27" s="4">
        <f t="shared" si="4"/>
        <v>26</v>
      </c>
    </row>
    <row r="28" spans="1:23" x14ac:dyDescent="0.3">
      <c r="A28" s="2" t="s">
        <v>17</v>
      </c>
      <c r="B28" s="14">
        <v>16</v>
      </c>
      <c r="C28" s="9"/>
      <c r="D28" s="12"/>
      <c r="E28" s="10"/>
      <c r="F28" s="85">
        <v>1</v>
      </c>
      <c r="G28" s="85"/>
      <c r="H28" s="85"/>
      <c r="I28" s="85"/>
      <c r="J28" s="85"/>
      <c r="K28" s="85">
        <v>5</v>
      </c>
      <c r="L28" s="85">
        <v>20</v>
      </c>
      <c r="M28" s="85">
        <v>1</v>
      </c>
      <c r="N28" s="85">
        <v>1</v>
      </c>
      <c r="O28" s="85"/>
      <c r="P28" s="4"/>
      <c r="Q28" s="10"/>
      <c r="R28" s="10"/>
      <c r="S28" s="10"/>
      <c r="T28" s="10"/>
      <c r="U28" s="10"/>
      <c r="V28" s="10"/>
      <c r="W28" s="4">
        <f t="shared" si="4"/>
        <v>28</v>
      </c>
    </row>
    <row r="29" spans="1:23" ht="15" thickBot="1" x14ac:dyDescent="0.35">
      <c r="A29" s="6" t="s">
        <v>20</v>
      </c>
      <c r="B29" s="3">
        <v>17</v>
      </c>
      <c r="C29" s="9"/>
      <c r="D29" s="12"/>
      <c r="E29" s="10"/>
      <c r="F29" s="85"/>
      <c r="G29" s="85"/>
      <c r="H29" s="85"/>
      <c r="I29" s="85"/>
      <c r="J29" s="85"/>
      <c r="K29" s="85">
        <v>5</v>
      </c>
      <c r="L29" s="85">
        <v>20</v>
      </c>
      <c r="M29" s="85"/>
      <c r="N29" s="85"/>
      <c r="O29" s="85">
        <v>3</v>
      </c>
      <c r="P29" s="4"/>
      <c r="Q29" s="13"/>
      <c r="R29" s="13"/>
      <c r="S29" s="13"/>
      <c r="T29" s="13"/>
      <c r="U29" s="13"/>
      <c r="V29" s="13"/>
      <c r="W29" s="4">
        <f t="shared" si="4"/>
        <v>28</v>
      </c>
    </row>
    <row r="30" spans="1:23" ht="17.399999999999999" thickBot="1" x14ac:dyDescent="0.45">
      <c r="A30" s="31" t="s">
        <v>18</v>
      </c>
      <c r="B30" s="14">
        <v>18</v>
      </c>
      <c r="C30" s="20"/>
      <c r="D30" s="27"/>
      <c r="E30" s="20"/>
      <c r="F30" s="104"/>
      <c r="G30" s="104"/>
      <c r="H30" s="104"/>
      <c r="I30" s="104"/>
      <c r="J30" s="104"/>
      <c r="K30" s="104">
        <v>0</v>
      </c>
      <c r="L30" s="104">
        <v>20</v>
      </c>
      <c r="M30" s="104"/>
      <c r="N30" s="104"/>
      <c r="O30" s="104"/>
      <c r="P30" s="20"/>
      <c r="Q30" s="20"/>
      <c r="R30" s="20"/>
      <c r="S30" s="20"/>
      <c r="T30" s="20"/>
      <c r="U30" s="20"/>
      <c r="V30" s="20"/>
      <c r="W30" s="4">
        <f t="shared" si="4"/>
        <v>20</v>
      </c>
    </row>
    <row r="31" spans="1:23" ht="30.75" customHeight="1" thickBot="1" x14ac:dyDescent="0.35">
      <c r="A31" s="168" t="s">
        <v>19</v>
      </c>
      <c r="B31" s="170"/>
      <c r="C31" s="29"/>
      <c r="D31" s="28"/>
      <c r="E31" s="115">
        <f>SUM(E24:E30)</f>
        <v>0</v>
      </c>
      <c r="F31" s="115">
        <f t="shared" ref="F31:V31" si="5">SUM(F24:F30)</f>
        <v>1</v>
      </c>
      <c r="G31" s="115">
        <f t="shared" si="5"/>
        <v>0</v>
      </c>
      <c r="H31" s="115">
        <f t="shared" si="5"/>
        <v>0</v>
      </c>
      <c r="I31" s="115">
        <f t="shared" si="5"/>
        <v>0</v>
      </c>
      <c r="J31" s="115">
        <f t="shared" si="5"/>
        <v>1</v>
      </c>
      <c r="K31" s="115">
        <f t="shared" si="5"/>
        <v>25</v>
      </c>
      <c r="L31" s="115">
        <f t="shared" si="5"/>
        <v>100</v>
      </c>
      <c r="M31" s="115">
        <f t="shared" si="5"/>
        <v>2</v>
      </c>
      <c r="N31" s="115">
        <f t="shared" si="5"/>
        <v>1</v>
      </c>
      <c r="O31" s="115">
        <f t="shared" si="5"/>
        <v>3</v>
      </c>
      <c r="P31" s="115">
        <f t="shared" si="5"/>
        <v>3</v>
      </c>
      <c r="Q31" s="115">
        <f t="shared" si="5"/>
        <v>0</v>
      </c>
      <c r="R31" s="115">
        <f t="shared" si="5"/>
        <v>0</v>
      </c>
      <c r="S31" s="115">
        <f t="shared" si="5"/>
        <v>0</v>
      </c>
      <c r="T31" s="115">
        <f t="shared" si="5"/>
        <v>0</v>
      </c>
      <c r="U31" s="115">
        <f t="shared" si="5"/>
        <v>0</v>
      </c>
      <c r="V31" s="115">
        <f t="shared" si="5"/>
        <v>0</v>
      </c>
      <c r="W31" s="81">
        <f>SUM(W24:W30)</f>
        <v>136</v>
      </c>
    </row>
    <row r="32" spans="1:23" ht="16.8" x14ac:dyDescent="0.4">
      <c r="A32" s="23" t="s">
        <v>13</v>
      </c>
      <c r="B32" s="89">
        <v>19</v>
      </c>
      <c r="C32" s="15"/>
      <c r="D32" s="16"/>
      <c r="E32" s="15"/>
      <c r="F32" s="15"/>
      <c r="G32" s="15"/>
      <c r="H32" s="15"/>
      <c r="I32" s="15"/>
      <c r="J32" s="15"/>
      <c r="K32" s="15">
        <v>0</v>
      </c>
      <c r="L32" s="15">
        <v>0</v>
      </c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4">
        <f>SUM(E32:V32)</f>
        <v>0</v>
      </c>
    </row>
    <row r="33" spans="1:23" ht="16.8" x14ac:dyDescent="0.4">
      <c r="A33" s="2" t="s">
        <v>14</v>
      </c>
      <c r="B33" s="3">
        <v>20</v>
      </c>
      <c r="C33" s="4"/>
      <c r="D33" s="5"/>
      <c r="E33" s="4"/>
      <c r="F33" s="4"/>
      <c r="G33" s="4"/>
      <c r="H33" s="4"/>
      <c r="I33" s="4"/>
      <c r="J33" s="4"/>
      <c r="K33" s="4">
        <v>5</v>
      </c>
      <c r="L33" s="4">
        <v>0</v>
      </c>
      <c r="M33" s="4"/>
      <c r="N33" s="4"/>
      <c r="O33" s="4"/>
      <c r="P33" s="4"/>
      <c r="Q33" s="4"/>
      <c r="R33" s="4"/>
      <c r="S33" s="4"/>
      <c r="T33" s="4"/>
      <c r="U33" s="4"/>
      <c r="V33" s="4"/>
      <c r="W33" s="4">
        <f t="shared" ref="W33:W37" si="6">SUM(E33:V33)</f>
        <v>5</v>
      </c>
    </row>
    <row r="34" spans="1:23" ht="16.8" x14ac:dyDescent="0.4">
      <c r="A34" s="2" t="s">
        <v>15</v>
      </c>
      <c r="B34" s="3">
        <v>21</v>
      </c>
      <c r="C34" s="4"/>
      <c r="D34" s="5"/>
      <c r="E34" s="4"/>
      <c r="F34" s="4">
        <v>1</v>
      </c>
      <c r="G34" s="4"/>
      <c r="H34" s="4"/>
      <c r="I34" s="4"/>
      <c r="J34" s="4">
        <v>1</v>
      </c>
      <c r="K34" s="4">
        <v>5</v>
      </c>
      <c r="L34" s="4">
        <v>20</v>
      </c>
      <c r="M34" s="4"/>
      <c r="N34" s="4"/>
      <c r="O34" s="4">
        <v>3</v>
      </c>
      <c r="P34" s="4"/>
      <c r="Q34" s="4"/>
      <c r="R34" s="4"/>
      <c r="S34" s="4"/>
      <c r="T34" s="4"/>
      <c r="U34" s="4"/>
      <c r="V34" s="4"/>
      <c r="W34" s="4">
        <f t="shared" si="6"/>
        <v>30</v>
      </c>
    </row>
    <row r="35" spans="1:23" ht="16.8" x14ac:dyDescent="0.4">
      <c r="A35" s="2" t="s">
        <v>16</v>
      </c>
      <c r="B35" s="3">
        <v>22</v>
      </c>
      <c r="C35" s="4"/>
      <c r="D35" s="5"/>
      <c r="E35" s="4"/>
      <c r="F35" s="4"/>
      <c r="G35" s="4"/>
      <c r="H35" s="4"/>
      <c r="I35" s="4"/>
      <c r="J35" s="4"/>
      <c r="K35" s="4">
        <v>5</v>
      </c>
      <c r="L35" s="4">
        <v>20</v>
      </c>
      <c r="M35" s="4">
        <v>1</v>
      </c>
      <c r="N35" s="4">
        <v>1</v>
      </c>
      <c r="O35" s="4"/>
      <c r="P35" s="4"/>
      <c r="Q35" s="4"/>
      <c r="R35" s="4"/>
      <c r="S35" s="4"/>
      <c r="T35" s="4"/>
      <c r="U35" s="4"/>
      <c r="V35" s="4"/>
      <c r="W35" s="4">
        <f t="shared" si="6"/>
        <v>27</v>
      </c>
    </row>
    <row r="36" spans="1:23" x14ac:dyDescent="0.3">
      <c r="A36" s="2" t="s">
        <v>17</v>
      </c>
      <c r="B36" s="3">
        <v>23</v>
      </c>
      <c r="C36" s="33"/>
      <c r="D36" s="12"/>
      <c r="E36" s="10"/>
      <c r="F36" s="4"/>
      <c r="G36" s="4"/>
      <c r="H36" s="4"/>
      <c r="I36" s="4"/>
      <c r="J36" s="4"/>
      <c r="K36" s="4">
        <v>5</v>
      </c>
      <c r="L36" s="4">
        <v>20</v>
      </c>
      <c r="M36" s="4">
        <v>1</v>
      </c>
      <c r="N36" s="4"/>
      <c r="O36" s="4"/>
      <c r="P36" s="10"/>
      <c r="Q36" s="10"/>
      <c r="R36" s="10"/>
      <c r="S36" s="10"/>
      <c r="T36" s="10"/>
      <c r="U36" s="10"/>
      <c r="V36" s="10"/>
      <c r="W36" s="4">
        <f t="shared" si="6"/>
        <v>26</v>
      </c>
    </row>
    <row r="37" spans="1:23" ht="15" thickBot="1" x14ac:dyDescent="0.35">
      <c r="A37" s="6" t="s">
        <v>20</v>
      </c>
      <c r="B37" s="3">
        <v>24</v>
      </c>
      <c r="C37" s="9"/>
      <c r="D37" s="12"/>
      <c r="E37" s="10"/>
      <c r="F37" s="4"/>
      <c r="G37" s="4"/>
      <c r="H37" s="4"/>
      <c r="I37" s="4"/>
      <c r="J37" s="4"/>
      <c r="K37" s="4">
        <v>5</v>
      </c>
      <c r="L37" s="4">
        <v>20</v>
      </c>
      <c r="M37" s="4"/>
      <c r="N37" s="4"/>
      <c r="O37" s="4"/>
      <c r="P37" s="10"/>
      <c r="Q37" s="10"/>
      <c r="R37" s="10"/>
      <c r="S37" s="10"/>
      <c r="T37" s="10"/>
      <c r="U37" s="10"/>
      <c r="V37" s="10"/>
      <c r="W37" s="4">
        <f t="shared" si="6"/>
        <v>25</v>
      </c>
    </row>
    <row r="38" spans="1:23" ht="17.399999999999999" thickBot="1" x14ac:dyDescent="0.45">
      <c r="A38" s="6" t="s">
        <v>18</v>
      </c>
      <c r="B38" s="43">
        <v>25</v>
      </c>
      <c r="C38" s="29"/>
      <c r="D38" s="27"/>
      <c r="E38" s="20"/>
      <c r="F38" s="20"/>
      <c r="G38" s="20"/>
      <c r="H38" s="20"/>
      <c r="I38" s="20"/>
      <c r="J38" s="20"/>
      <c r="K38" s="20">
        <v>0</v>
      </c>
      <c r="L38" s="20">
        <v>20</v>
      </c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4">
        <f>SUM(E38:V38)</f>
        <v>20</v>
      </c>
    </row>
    <row r="39" spans="1:23" ht="30.75" customHeight="1" thickBot="1" x14ac:dyDescent="0.35">
      <c r="A39" s="168" t="s">
        <v>19</v>
      </c>
      <c r="B39" s="170"/>
      <c r="C39" s="66">
        <f>SUM(C28:C34)</f>
        <v>0</v>
      </c>
      <c r="D39" s="66"/>
      <c r="E39" s="116">
        <f>SUM(E32:E38)</f>
        <v>0</v>
      </c>
      <c r="F39" s="116">
        <f t="shared" ref="F39:V39" si="7">SUM(F32:F38)</f>
        <v>1</v>
      </c>
      <c r="G39" s="116">
        <f t="shared" si="7"/>
        <v>0</v>
      </c>
      <c r="H39" s="116">
        <f t="shared" si="7"/>
        <v>0</v>
      </c>
      <c r="I39" s="116">
        <f t="shared" si="7"/>
        <v>0</v>
      </c>
      <c r="J39" s="116">
        <f t="shared" si="7"/>
        <v>1</v>
      </c>
      <c r="K39" s="116">
        <f t="shared" si="7"/>
        <v>25</v>
      </c>
      <c r="L39" s="116">
        <f t="shared" si="7"/>
        <v>100</v>
      </c>
      <c r="M39" s="116">
        <f t="shared" si="7"/>
        <v>2</v>
      </c>
      <c r="N39" s="116">
        <f t="shared" si="7"/>
        <v>1</v>
      </c>
      <c r="O39" s="116">
        <f t="shared" si="7"/>
        <v>3</v>
      </c>
      <c r="P39" s="116">
        <f t="shared" si="7"/>
        <v>0</v>
      </c>
      <c r="Q39" s="116">
        <f t="shared" si="7"/>
        <v>0</v>
      </c>
      <c r="R39" s="116">
        <f t="shared" si="7"/>
        <v>0</v>
      </c>
      <c r="S39" s="116">
        <f t="shared" si="7"/>
        <v>0</v>
      </c>
      <c r="T39" s="116">
        <f t="shared" si="7"/>
        <v>0</v>
      </c>
      <c r="U39" s="116">
        <f t="shared" si="7"/>
        <v>0</v>
      </c>
      <c r="V39" s="116">
        <f t="shared" si="7"/>
        <v>0</v>
      </c>
      <c r="W39" s="41">
        <f>SUM(C39:V39)</f>
        <v>133</v>
      </c>
    </row>
    <row r="40" spans="1:23" x14ac:dyDescent="0.3">
      <c r="A40" s="97" t="s">
        <v>31</v>
      </c>
      <c r="B40" s="89">
        <v>28</v>
      </c>
      <c r="C40" s="96"/>
      <c r="D40" s="96"/>
      <c r="E40" s="96"/>
      <c r="F40" s="15"/>
      <c r="G40" s="15"/>
      <c r="H40" s="15"/>
      <c r="I40" s="15"/>
      <c r="J40" s="15"/>
      <c r="K40" s="15">
        <v>0</v>
      </c>
      <c r="L40" s="15">
        <v>0</v>
      </c>
      <c r="M40" s="15"/>
      <c r="N40" s="15"/>
      <c r="O40" s="15"/>
      <c r="P40" s="96"/>
      <c r="Q40" s="96"/>
      <c r="R40" s="96"/>
      <c r="S40" s="96"/>
      <c r="T40" s="96"/>
      <c r="U40" s="96"/>
      <c r="V40" s="96"/>
      <c r="W40" s="87">
        <f>SUM(C40:V40)</f>
        <v>0</v>
      </c>
    </row>
    <row r="41" spans="1:23" x14ac:dyDescent="0.3">
      <c r="A41" s="44" t="s">
        <v>27</v>
      </c>
      <c r="B41" s="3">
        <v>29</v>
      </c>
      <c r="C41" s="42"/>
      <c r="D41" s="42"/>
      <c r="E41" s="42"/>
      <c r="F41" s="4"/>
      <c r="G41" s="4"/>
      <c r="H41" s="4"/>
      <c r="I41" s="4"/>
      <c r="J41" s="4"/>
      <c r="K41" s="4">
        <v>0</v>
      </c>
      <c r="L41" s="4">
        <v>0</v>
      </c>
      <c r="M41" s="4"/>
      <c r="N41" s="4"/>
      <c r="O41" s="4"/>
      <c r="P41" s="42"/>
      <c r="Q41" s="42"/>
      <c r="R41" s="42"/>
      <c r="S41" s="42"/>
      <c r="T41" s="42"/>
      <c r="U41" s="42"/>
      <c r="V41" s="42"/>
      <c r="W41" s="87">
        <f>SUM(C41:V41)</f>
        <v>0</v>
      </c>
    </row>
    <row r="42" spans="1:23" x14ac:dyDescent="0.3">
      <c r="A42" s="44" t="s">
        <v>29</v>
      </c>
      <c r="B42" s="3">
        <v>30</v>
      </c>
      <c r="C42" s="42"/>
      <c r="D42" s="42"/>
      <c r="E42" s="42"/>
      <c r="F42" s="4"/>
      <c r="G42" s="4"/>
      <c r="H42" s="4"/>
      <c r="I42" s="4"/>
      <c r="J42" s="4">
        <v>1</v>
      </c>
      <c r="K42" s="4">
        <v>5</v>
      </c>
      <c r="L42" s="4">
        <v>20</v>
      </c>
      <c r="M42" s="4">
        <v>1</v>
      </c>
      <c r="N42" s="4">
        <v>1</v>
      </c>
      <c r="O42" s="4">
        <v>2</v>
      </c>
      <c r="P42" s="42"/>
      <c r="Q42" s="42"/>
      <c r="R42" s="42"/>
      <c r="S42" s="42"/>
      <c r="T42" s="42"/>
      <c r="U42" s="42"/>
      <c r="V42" s="42"/>
      <c r="W42" s="87">
        <f>SUM(C42:V42)</f>
        <v>30</v>
      </c>
    </row>
    <row r="43" spans="1:23" ht="15" thickBot="1" x14ac:dyDescent="0.35">
      <c r="A43" s="98" t="s">
        <v>28</v>
      </c>
      <c r="B43" s="43">
        <v>31</v>
      </c>
      <c r="C43" s="99"/>
      <c r="D43" s="99"/>
      <c r="E43" s="99"/>
      <c r="F43" s="4">
        <v>1</v>
      </c>
      <c r="G43" s="4"/>
      <c r="H43" s="4"/>
      <c r="I43" s="4"/>
      <c r="J43" s="4"/>
      <c r="K43" s="4">
        <v>5</v>
      </c>
      <c r="L43" s="4">
        <v>20</v>
      </c>
      <c r="M43" s="4">
        <v>1</v>
      </c>
      <c r="N43" s="4"/>
      <c r="O43" s="4"/>
      <c r="P43" s="99"/>
      <c r="Q43" s="99"/>
      <c r="R43" s="99"/>
      <c r="S43" s="99"/>
      <c r="T43" s="99"/>
      <c r="U43" s="99"/>
      <c r="V43" s="99"/>
      <c r="W43" s="87">
        <f>SUM(C43:V43)</f>
        <v>27</v>
      </c>
    </row>
    <row r="44" spans="1:23" ht="26.4" customHeight="1" thickBot="1" x14ac:dyDescent="0.35">
      <c r="A44" s="168" t="s">
        <v>19</v>
      </c>
      <c r="B44" s="170"/>
      <c r="C44" s="66"/>
      <c r="D44" s="66"/>
      <c r="E44" s="66">
        <f>SUM(E40:E43)</f>
        <v>0</v>
      </c>
      <c r="F44" s="66">
        <f t="shared" ref="F44:V44" si="8">SUM(F40:F43)</f>
        <v>1</v>
      </c>
      <c r="G44" s="66">
        <f t="shared" si="8"/>
        <v>0</v>
      </c>
      <c r="H44" s="66">
        <f t="shared" si="8"/>
        <v>0</v>
      </c>
      <c r="I44" s="66">
        <f t="shared" si="8"/>
        <v>0</v>
      </c>
      <c r="J44" s="66">
        <f t="shared" si="8"/>
        <v>1</v>
      </c>
      <c r="K44" s="66">
        <f t="shared" si="8"/>
        <v>10</v>
      </c>
      <c r="L44" s="66">
        <f t="shared" si="8"/>
        <v>40</v>
      </c>
      <c r="M44" s="66">
        <f t="shared" si="8"/>
        <v>2</v>
      </c>
      <c r="N44" s="66">
        <f t="shared" si="8"/>
        <v>1</v>
      </c>
      <c r="O44" s="66">
        <f t="shared" si="8"/>
        <v>2</v>
      </c>
      <c r="P44" s="66">
        <f t="shared" si="8"/>
        <v>0</v>
      </c>
      <c r="Q44" s="66">
        <f t="shared" si="8"/>
        <v>0</v>
      </c>
      <c r="R44" s="66">
        <f t="shared" si="8"/>
        <v>0</v>
      </c>
      <c r="S44" s="66">
        <f t="shared" si="8"/>
        <v>0</v>
      </c>
      <c r="T44" s="66">
        <f t="shared" si="8"/>
        <v>0</v>
      </c>
      <c r="U44" s="66">
        <f t="shared" si="8"/>
        <v>0</v>
      </c>
      <c r="V44" s="66">
        <f t="shared" si="8"/>
        <v>0</v>
      </c>
      <c r="W44" s="66">
        <f>SUM(W40:W43)</f>
        <v>57</v>
      </c>
    </row>
    <row r="45" spans="1:23" x14ac:dyDescent="0.3">
      <c r="A45" s="209" t="s">
        <v>49</v>
      </c>
      <c r="B45" s="209"/>
      <c r="C45" s="88"/>
      <c r="D45" s="88"/>
      <c r="E45" s="88">
        <f>SUM(E15+E23+E31+E39+E44)</f>
        <v>0</v>
      </c>
      <c r="F45" s="88">
        <f t="shared" ref="F45:S45" si="9">SUM(F7+F15+F23+F31+F39+F44)</f>
        <v>4</v>
      </c>
      <c r="G45" s="88">
        <f t="shared" si="9"/>
        <v>1</v>
      </c>
      <c r="H45" s="88">
        <f t="shared" si="9"/>
        <v>0</v>
      </c>
      <c r="I45" s="88">
        <f t="shared" si="9"/>
        <v>0</v>
      </c>
      <c r="J45" s="88">
        <f t="shared" si="9"/>
        <v>4</v>
      </c>
      <c r="K45" s="88">
        <f t="shared" si="9"/>
        <v>86</v>
      </c>
      <c r="L45" s="88">
        <f t="shared" si="9"/>
        <v>360</v>
      </c>
      <c r="M45" s="88">
        <f t="shared" si="9"/>
        <v>108</v>
      </c>
      <c r="N45" s="88">
        <f t="shared" si="9"/>
        <v>6</v>
      </c>
      <c r="O45" s="88">
        <f t="shared" si="9"/>
        <v>12</v>
      </c>
      <c r="P45" s="88">
        <f t="shared" si="9"/>
        <v>6</v>
      </c>
      <c r="Q45" s="88">
        <f t="shared" si="9"/>
        <v>0</v>
      </c>
      <c r="R45" s="88">
        <f t="shared" si="9"/>
        <v>0</v>
      </c>
      <c r="S45" s="88">
        <f t="shared" si="9"/>
        <v>0</v>
      </c>
      <c r="T45" s="88">
        <f>SUM(T7+T15+T23+T31+T39+V44)</f>
        <v>0</v>
      </c>
      <c r="U45" s="88">
        <f t="shared" ref="U45:V45" si="10">SUM(U7+U15+U23+U31+U39+W44)</f>
        <v>57</v>
      </c>
      <c r="V45" s="88">
        <f t="shared" si="10"/>
        <v>0</v>
      </c>
    </row>
    <row r="46" spans="1:23" ht="15" thickBot="1" x14ac:dyDescent="0.35">
      <c r="U46" s="74"/>
    </row>
    <row r="47" spans="1:23" ht="14.4" customHeight="1" x14ac:dyDescent="0.3">
      <c r="U47" s="212" t="s">
        <v>33</v>
      </c>
      <c r="V47" s="213"/>
      <c r="W47" s="200">
        <f>SUM(W15+W23+W31+W39)</f>
        <v>530</v>
      </c>
    </row>
    <row r="48" spans="1:23" ht="15" thickBot="1" x14ac:dyDescent="0.35">
      <c r="U48" s="212"/>
      <c r="V48" s="213"/>
      <c r="W48" s="201"/>
    </row>
    <row r="49" ht="30" customHeight="1" x14ac:dyDescent="0.3"/>
    <row r="57" ht="30" customHeight="1" x14ac:dyDescent="0.3"/>
    <row r="58" ht="30" customHeight="1" x14ac:dyDescent="0.3"/>
  </sheetData>
  <mergeCells count="30">
    <mergeCell ref="A2:W4"/>
    <mergeCell ref="A5:B6"/>
    <mergeCell ref="C5:C6"/>
    <mergeCell ref="E5:E6"/>
    <mergeCell ref="F5:F6"/>
    <mergeCell ref="G5:G6"/>
    <mergeCell ref="H5:H6"/>
    <mergeCell ref="I5:I6"/>
    <mergeCell ref="J5:J6"/>
    <mergeCell ref="K5:K6"/>
    <mergeCell ref="W5:W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A44:B44"/>
    <mergeCell ref="A45:B45"/>
    <mergeCell ref="U47:V48"/>
    <mergeCell ref="W47:W48"/>
    <mergeCell ref="A15:B15"/>
    <mergeCell ref="A23:B23"/>
    <mergeCell ref="A31:B31"/>
    <mergeCell ref="A39:B3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Cabecera</vt:lpstr>
      <vt:lpstr>Verde</vt:lpstr>
      <vt:lpstr>Castillo</vt:lpstr>
      <vt:lpstr>Las Pintitas</vt:lpstr>
      <vt:lpstr>El Quince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Nahely Aguilar</dc:creator>
  <cp:lastModifiedBy>ROBERTO CARLOS PADILLA LOPEZ</cp:lastModifiedBy>
  <dcterms:created xsi:type="dcterms:W3CDTF">2020-06-12T15:06:37Z</dcterms:created>
  <dcterms:modified xsi:type="dcterms:W3CDTF">2024-09-05T18:54:23Z</dcterms:modified>
</cp:coreProperties>
</file>