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 y Eval\Desktop\INFORMES MENSUALES\2024\DICIEMBRE 2023\COOR. DE DELEGACIONES Y AGENCIAS MUNICIPALES\"/>
    </mc:Choice>
  </mc:AlternateContent>
  <bookViews>
    <workbookView xWindow="0" yWindow="0" windowWidth="20490" windowHeight="7050" activeTab="1"/>
  </bookViews>
  <sheets>
    <sheet name="REP SIMAPES" sheetId="4" r:id="rId1"/>
    <sheet name="REP. COORDINADOR" sheetId="6" r:id="rId2"/>
  </sheets>
  <definedNames>
    <definedName name="_xlnm._FilterDatabase" localSheetId="0" hidden="1">'REP SIMAPES'!$A$2:$U$13</definedName>
  </definedNames>
  <calcPr calcId="162913"/>
</workbook>
</file>

<file path=xl/calcChain.xml><?xml version="1.0" encoding="utf-8"?>
<calcChain xmlns="http://schemas.openxmlformats.org/spreadsheetml/2006/main">
  <c r="I65" i="4" l="1"/>
  <c r="O40" i="4"/>
  <c r="U8" i="4"/>
  <c r="U9" i="4"/>
  <c r="U10" i="4"/>
  <c r="U11" i="4"/>
  <c r="I40" i="4"/>
  <c r="I31" i="4"/>
  <c r="I22" i="4"/>
  <c r="I13" i="4"/>
  <c r="U6" i="4"/>
  <c r="T65" i="4"/>
  <c r="T40" i="4"/>
  <c r="T31" i="4"/>
  <c r="T22" i="4"/>
  <c r="T13" i="4"/>
  <c r="U51" i="4"/>
  <c r="U47" i="4"/>
  <c r="U46" i="4"/>
  <c r="U45" i="4"/>
  <c r="U44" i="4"/>
  <c r="U43" i="4"/>
  <c r="U42" i="4"/>
  <c r="S65" i="4"/>
  <c r="R65" i="4"/>
  <c r="Q65" i="4"/>
  <c r="P65" i="4"/>
  <c r="O65" i="4"/>
  <c r="N65" i="4"/>
  <c r="M65" i="4"/>
  <c r="L65" i="4"/>
  <c r="K65" i="4"/>
  <c r="J65" i="4"/>
  <c r="G65" i="4"/>
  <c r="F65" i="4"/>
  <c r="E65" i="4"/>
  <c r="D65" i="4"/>
  <c r="S40" i="4"/>
  <c r="R40" i="4"/>
  <c r="Q40" i="4"/>
  <c r="P40" i="4"/>
  <c r="N40" i="4"/>
  <c r="M40" i="4"/>
  <c r="L40" i="4"/>
  <c r="K40" i="4"/>
  <c r="J40" i="4"/>
  <c r="G40" i="4"/>
  <c r="F40" i="4"/>
  <c r="E40" i="4"/>
  <c r="D40" i="4"/>
  <c r="U39" i="4"/>
  <c r="U38" i="4"/>
  <c r="U37" i="4"/>
  <c r="U36" i="4"/>
  <c r="U35" i="4"/>
  <c r="U34" i="4"/>
  <c r="U33" i="4"/>
  <c r="S31" i="4"/>
  <c r="R31" i="4"/>
  <c r="Q31" i="4"/>
  <c r="P31" i="4"/>
  <c r="O31" i="4"/>
  <c r="N31" i="4"/>
  <c r="M31" i="4"/>
  <c r="L31" i="4"/>
  <c r="K31" i="4"/>
  <c r="J31" i="4"/>
  <c r="G31" i="4"/>
  <c r="U30" i="4"/>
  <c r="U29" i="4"/>
  <c r="U28" i="4"/>
  <c r="U27" i="4"/>
  <c r="U26" i="4"/>
  <c r="U25" i="4"/>
  <c r="U24" i="4"/>
  <c r="U17" i="4"/>
  <c r="U16" i="4"/>
  <c r="U7" i="4"/>
  <c r="S22" i="4"/>
  <c r="R22" i="4"/>
  <c r="Q22" i="4"/>
  <c r="P22" i="4"/>
  <c r="O22" i="4"/>
  <c r="N22" i="4"/>
  <c r="M22" i="4"/>
  <c r="L22" i="4"/>
  <c r="K22" i="4"/>
  <c r="J22" i="4"/>
  <c r="G22" i="4"/>
  <c r="F22" i="4"/>
  <c r="E22" i="4"/>
  <c r="D22" i="4"/>
  <c r="C22" i="4"/>
  <c r="S13" i="4"/>
  <c r="R13" i="4"/>
  <c r="Q13" i="4"/>
  <c r="P13" i="4"/>
  <c r="O13" i="4"/>
  <c r="N13" i="4"/>
  <c r="M13" i="4"/>
  <c r="K13" i="4"/>
  <c r="G13" i="4"/>
  <c r="F31" i="4"/>
  <c r="E31" i="4"/>
  <c r="D31" i="4"/>
  <c r="C31" i="4"/>
  <c r="U22" i="4" l="1"/>
  <c r="K66" i="4"/>
  <c r="O66" i="4"/>
  <c r="N66" i="4"/>
  <c r="P66" i="4"/>
  <c r="Q66" i="4"/>
  <c r="T66" i="4"/>
  <c r="R66" i="4"/>
  <c r="U13" i="4"/>
  <c r="G66" i="4"/>
  <c r="S66" i="4"/>
  <c r="M66" i="4"/>
  <c r="U40" i="4"/>
  <c r="U31" i="4"/>
  <c r="U65" i="4"/>
  <c r="J13" i="4"/>
  <c r="J66" i="4" s="1"/>
  <c r="L13" i="4"/>
  <c r="F13" i="4"/>
  <c r="E13" i="4"/>
  <c r="D13" i="4"/>
  <c r="C13" i="4"/>
  <c r="C65" i="4"/>
  <c r="C40" i="4"/>
  <c r="C66" i="4" l="1"/>
</calcChain>
</file>

<file path=xl/comments1.xml><?xml version="1.0" encoding="utf-8"?>
<comments xmlns="http://schemas.openxmlformats.org/spreadsheetml/2006/main">
  <authors>
    <author>DELEGACION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FUGA DE AGUA EN CALLE MORELOS ESQUINA AEROMEXICO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 //                         //  FECHA//                                               //CHOFER//
</t>
        </r>
        <r>
          <rPr>
            <sz val="9"/>
            <color indexed="81"/>
            <rFont val="Tahoma"/>
            <family val="2"/>
          </rPr>
          <t xml:space="preserve">
PASEO DE LOS SAUCES #17            01-diciembre-23                                          MIGUEL
PRIV ISLA PALMA # 6
ISLA PARAISO # 36
ISLA PARAISO # 40
ISLA PALMA # 303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ISLA BELEN # 11
ISLA BELEN # 13
ISLA BELEN # 10
ISLA BELEN # 12
ISLA BELEN # 12-B
ISLA BELEN # 14
ISLA BELEN # 16
RIO GRANDE # 21
PASEO DE LOS ALAMOS # 25
ISLA PARAISO # 43
ZINC # 13
ZINC# 17
PRIV JESUS GLEZ CUEVAS # 8
PEREZ FRIAS # 26
PEREZ FRIAS # 20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DOMICILIOS//                                             //FECHA //                                       //CHOFER//
</t>
        </r>
        <r>
          <rPr>
            <sz val="9"/>
            <color indexed="81"/>
            <rFont val="Tahoma"/>
            <family val="2"/>
          </rPr>
          <t>GUADALUPE VICTORIA # 72                           02-dicviembre-23                                      MIGUEL
GUADALUPE VICTORIA # 68
GUADALUPE VICTORIA # 106
GUADALUPE VICTORIA # 104
GUADALUPE VICTORIA # 46
SAN NICOLAS # 24
SAN NICOLAS # 25
SAN NICOLAS # 53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DELEGACION:PINTITAS
DOMICILIOS//                                     // FECHA//                                       //CHOFER//</t>
        </r>
        <r>
          <rPr>
            <sz val="9"/>
            <color indexed="81"/>
            <rFont val="Tahoma"/>
            <family val="2"/>
          </rPr>
          <t xml:space="preserve">
STA MARGARITA # 28                           04-diciembre-23                                         MIGUEL
STA MARGARITA # 28-A
STA MARGARITA # 30
STA MARGARITA # 27
STA MARGARITA # 11
STA MARGARITA # 34
STA MARGARITA # 34-A
STA MARGARITA # 20
STA MARGARITA # 241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DOMICILIOS//                                 //FECHA//                                        //CHOFER//                     </t>
        </r>
        <r>
          <rPr>
            <sz val="9"/>
            <color indexed="81"/>
            <rFont val="Tahoma"/>
            <family val="2"/>
          </rPr>
          <t xml:space="preserve">
PRIV SAN PABLO # 106                     05-didciembre-23                                      MIGUEL
PRIV SAN PABLO # 105
PRIV SAN PABLO # 100
PRIV SAN PABLO # 77
PRIV SAN PABLO # 90
JOSE MA DE LA TORRE # 5
FRANCISCO I MADERO # 1
LOPEZ MATEOS # 55
SAN NICOLAS # 26-A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FUGA DE AGUA EN BUGAMBILIAS # 97 SE CAMBIO 3mts DE MANGUERA DE 1/2
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        //           FECHA DE PIPA                  //           CHOFER //
</t>
        </r>
        <r>
          <rPr>
            <sz val="9"/>
            <color indexed="81"/>
            <rFont val="Tahoma"/>
            <family val="2"/>
          </rPr>
          <t>HELIODORO HDZ # 8-A                                     06-diciembre-23                                    MIGUEL
HELIODORO HDZ # 10-A
BUGAMBILIAS # 51
ZARAGOZA # 111
STA BEATRIZ # 50
STA BEATRIZ # 44
STA BEATRIZ #49
STA BEATRIZ # 13
STA BEATRIZ# 18
STA BEATRIZ # 15
STA BEATRIZ # 16
STA BEATRIZ # 6
STA BEATRIZ # 61
CARR A CHAPALA # 7044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FUGA DE AGUA EN CLEMENTE OROZCO #24 
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SE QUEMO EL TRANSFORMADOR DE EL POZO DE DELEGACION PINTITAS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      //         FECHA DE PIPA                     //           CHOFER
</t>
        </r>
        <r>
          <rPr>
            <sz val="9"/>
            <color indexed="81"/>
            <rFont val="Tahoma"/>
            <family val="2"/>
          </rPr>
          <t>GUADALUPE VICTORIA # 6                          07-diciembre-23                                    MIGUEL
SAN PATRICIO # 2
SAN PATRICIO # 12
SAN PATRICIO# 10
SAN PATRICIO # 120
SAN PATRICIO # 12
SAN PATRICIO # 19
SAN PATRICIO # 17
PRIV SAN PATRICIO # 5
PRIV SAN PATRICIO # 11
PRIV SAN PATRICIO # 1
PRIV SAN PÁTRICIO # 10
PRIV SAN PATRICIO # 6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INSTALACION DE TOMA DE AGUA
EN RIO AZUL 238</t>
        </r>
      </text>
    </comment>
    <comment ref="H19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ESTBA QUEMADO EL TRANSFORMADOR DE EL POZO DE LA DELEGACION DE PINTITAS Y LO CAMBIARON EN LA TARDE
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//            FECHA DE PIPA                    //          CHOFER//
</t>
        </r>
        <r>
          <rPr>
            <sz val="9"/>
            <color indexed="81"/>
            <rFont val="Tahoma"/>
            <family val="2"/>
          </rPr>
          <t>PRIV ISLA PALMA # 6                            08-diciembre-23                                   MIGUEL
ISLA PARAISO # 36
ISLA PARAISO # 38
ISLA PALMA # 303
ISLA BELEN # 9
ISLA BELEN # 13
ISLA BELEN # 12
ISLA BELEN # 14
ISLA BELEN # 16
ISLA BELEN # 25
ISLA BELEN # 19
ISLA PARAISO # 40
PASEO DE LOS SAUCES # 4
ISLA BELEN # 18</t>
        </r>
        <r>
          <rPr>
            <b/>
            <sz val="9"/>
            <color indexed="81"/>
            <rFont val="Tahoma"/>
            <family val="2"/>
          </rPr>
          <t xml:space="preserve">
                 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BACHEO EN CALLE PATRIA # 32
FUGA DE AGUA EN RIO GRANDE # 17
ENTRE ZARAGOZA E HIDALGO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   //           FECHA DE PIPA                      //           CHOFER
</t>
        </r>
        <r>
          <rPr>
            <sz val="9"/>
            <color indexed="81"/>
            <rFont val="Tahoma"/>
            <family val="2"/>
          </rPr>
          <t>SAN FELIPE # 19                                          09-diciembre-23                                7  MIGUEL
ZINC # 13
ZINC # 17
PEREZ FRIAS #26
PEREZ FRIAS # 20
ROCA # 13
ROCA # 19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>FUGA DE AGUA EN MORELOS # 114
FUGA DE AGUA EN COPILOTOS # 22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DELEGACION: PINTITAS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       //           FECHA DE PIPA                      //         CHOFER //
</t>
        </r>
        <r>
          <rPr>
            <sz val="9"/>
            <color indexed="81"/>
            <rFont val="Tahoma"/>
            <family val="2"/>
          </rPr>
          <t xml:space="preserve">
SAN JOSE # 113-A                                       11- diciembre-23                                  MIGUEL
SAN JOSE # 113-B
SAN JOSE # 133
HUERTAS # 3
HUERTAS # 18
STA CATALINA # 23
SAN JOSE # 130
VICENTE GUERRERO # 72
VICENTE GUERRERO # 72-A
VICENTE GUERRERO # 76
VICENTE GUERRERO # 74
AV LAS TORRES # 10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FUGA DE AGUA EN BATALLA DE ZACATECAS ESQUINA CANTERA
FUGA DE AGUA EN PERLA # 7-A
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>CONECTAR TOMA DE AGUA EN CALLE DELICIAS 44-A
CONECTAR 11MTS DE MANGUERA DE 2</t>
        </r>
        <r>
          <rPr>
            <b/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Tahoma"/>
            <family val="2"/>
          </rPr>
          <t xml:space="preserve"> EN CALLE RIOAZUL Y BUGAMBILIAS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         //        FECHA DE PIPA                       //       CHOFER
 </t>
        </r>
        <r>
          <rPr>
            <sz val="9"/>
            <color indexed="81"/>
            <rFont val="Tahoma"/>
            <family val="2"/>
          </rPr>
          <t xml:space="preserve">
RETORNO # 83                                              12-DIC-23                                        MIGUEL
RETORNO #211
RETORNO # 213
RETORNO # 414
RETORNO # 244
RETORNO # 117
RETORNO # 202
JALISCO # 8
JALISCO # 62
STA CLARA # 7
AZUCEMA # 136
BUGAMBILIAS # 115
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CHECAR TOMA DE AGUA EN ZARAGOZA 109
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REPARACION DE DRENAJE EN RIO AZUL </t>
        </r>
        <r>
          <rPr>
            <sz val="9"/>
            <color indexed="81"/>
            <rFont val="Tahoma"/>
            <family val="2"/>
          </rPr>
          <t>5
DESTAPAR DRENAJE EN SAN PATRICIO 2702</t>
        </r>
      </text>
    </comment>
    <comment ref="D26" authorId="0" shape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DELEGACION: PINTITAS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//                FECHA DE PIPA                   //          CHOFER
</t>
        </r>
        <r>
          <rPr>
            <sz val="9"/>
            <color indexed="81"/>
            <rFont val="Tahoma"/>
            <family val="2"/>
          </rPr>
          <t>PRIV STA FE #3                                      13-diciembre-23                                    MIGUEL
PRIV STA FE #2
PRIV STA FE # 22
PRIV STA FE # 23
PRIV STA FE # 21
PRIV STA FE # 24
PRIV STA FE # 26
CUAHUTEMOC # 71-A
CUAHUTEMOC # 6
CUAHUTEMOC # 7
PRIV STA FE # 35
MEDELIN # 8-A
MEDELLIN # 14
MEDFELLIN # 34
PRIV STA FE # 20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>CHECAR TOMA DE AGUA EN TORRECILAS # 28 Y # 32
ENTRE JUAN DE LA BARRERA E ISLA PALMA.
FUGA DE AGUA EN TOPACIO # 15 Y # 23
ENTRE OBREGO</t>
        </r>
        <r>
          <rPr>
            <b/>
            <sz val="9"/>
            <color indexed="81"/>
            <rFont val="Tahoma"/>
            <family val="2"/>
          </rPr>
          <t>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>CONECTAR TUBERIA DE 2" DE AGUA EN TOPACIO
ESQUINA OBREGON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INSTALACION DE TOMA DE AGUA
EN RIO AZUL 247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DELEGACION: PINTITAS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DOMICILIO                                   //             FECHA DE PIPA                       //        CHOFER
</t>
        </r>
        <r>
          <rPr>
            <sz val="9"/>
            <color indexed="81"/>
            <rFont val="Tahoma"/>
            <family val="2"/>
          </rPr>
          <t xml:space="preserve">
 SAN PATRICIO # 2                                  14-diciembre-23                                    MIGUEL
 SAN PATRICIO # 13
SAN PATRICIO # 12
SAN PATRICIO # 10
SAN PATRICIO # 12
PRIV SAN PATRICIO # 10
PRIV SAN PATRICIO # 6
PRIV SAN PATRICIO # 5
PRIV SAN PATRICIO # 11
PRIV SAN PATRICIO # 1
ZARAGOZA # 16
RIO HONDO # 8
ZARAGOZA # 121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</rPr>
          <t>DELEGACION:PINTITAS 
DOMICILIOS                               //      FECHA      //                           //CHOFER//</t>
        </r>
        <r>
          <rPr>
            <sz val="9"/>
            <color indexed="81"/>
            <rFont val="Tahoma"/>
            <family val="2"/>
          </rPr>
          <t xml:space="preserve">
ISLA PALMA # 80                             15-diciembre-23                                 MIGUEL
ISLA PALMA # 303
ISLKA BELEN # 13
ISLA BELEN # 9
ISLA BELEN #" 12
ISLA BELEN # 14
ISLA BELEN # 196
ISLA PARISO # 40
ISLA PARAISO # 38
ISLA PARISO # 36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INSTALACION DE DRENAJE
RIO AZUL 1-A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// DOMICILIOS //                     // FECHA //                       //CHOFER//
          </t>
        </r>
        <r>
          <rPr>
            <sz val="9"/>
            <color indexed="81"/>
            <rFont val="Tahoma"/>
            <family val="2"/>
          </rPr>
          <t xml:space="preserve">
ZINC # 13                                     16-diciembre-23                    MIGUEL
JESUS GLEZ CUEVAS # 40
PEREZ FRIAS # 20
PEREZ FARIAS # 3
BATALLA DE ZACATECAS # 134
RIO BLANCO #29
RIO BLANCO # 110
ONIX # 18
ZARAGOZA # 11
CLEMENTE OROZCO # 16
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INSTALACION DE TOMA DE AGUA 
EN RIO AZUL 109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CONECTAR TOMA DE AGUA EN RIO HONDO # 12
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DELEGACION:PINTITAS
DOMICILIOS//                          //FECHA //                           //CHOFER//</t>
        </r>
        <r>
          <rPr>
            <sz val="9"/>
            <color indexed="81"/>
            <rFont val="Tahoma"/>
            <family val="2"/>
          </rPr>
          <t xml:space="preserve">
STA CATALINA # 71                       18-diciembre-23                     MIGUEL
STA CATALIBNA # 73
STA MARTHA # 500
ISRAEL # 78
AZALEAS# 81
MADERAS # 58
HELIODOR HDZ 10-A
HELODORO HDZ # 12
HELIODORO HDZ # 10-B
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DRENAJE TAPADO 
PATRIA # 75
ENTRE CRISTAL Y DIMANTE
FUGA DE AGUA 
PLATINO # 8-A
ENTRE TROQUELDA Y BRONCE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INSTALACION DE TOMA DE AGUA 
EN RIO AZUL 99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DELEGACION:PINTITAS
 DOMICILIOS//                      //   FECHA//                      //CHOFER//</t>
        </r>
        <r>
          <rPr>
            <sz val="9"/>
            <color indexed="81"/>
            <rFont val="Tahoma"/>
            <family val="2"/>
          </rPr>
          <t xml:space="preserve">
PRIV SAN JUAN # 55                    19-diciembre-23                  MIGUEL
PRIV SAN JUAN # 57
PRIV SAN JUAN # 88
PRIV SAN JUAN # 100
P0RIV SAN JUAN # 51
PRIV SAN JUAN # 56
PRIV SAN JUAN # 27
LA NORIA # 7
LA NORIA #9
LA NORIA # 101
CUAHUTEMOC # 38
CUAHUTEMOC # 46
CUAHUTEMOC # 14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 xml:space="preserve">DELEGACION: PINTITAS
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DELEGACION:PINTITAS
DOMICILIOS //                   //  FECHA//                     //CHOFER//</t>
        </r>
        <r>
          <rPr>
            <sz val="9"/>
            <color indexed="81"/>
            <rFont val="Tahoma"/>
            <family val="2"/>
          </rPr>
          <t xml:space="preserve">
EXPROPIACION # 10                 210-DIC-23                        MIGUEL
EXPROPIACION # 8
SAN NICOLAS # 24
SAN NICOLAS #17
SAN FELIPE # 19
SAN FELIPE # 9
SAN PATRICIO # 10
PRIV SAN PATRICIO # 10
PRIV SAN PATRICIO # 5
PRIV SAN PATRICIO # 11
PRIV SAN PATRICIO # 1</t>
        </r>
      </text>
    </comment>
    <comment ref="S35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
SONDEAR TOMA DE AGUA EN CALLE RIO COLORIN # 14-A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 //                           // FECHA //                          // CHOFER //
</t>
        </r>
        <r>
          <rPr>
            <sz val="9"/>
            <color indexed="81"/>
            <rFont val="Tahoma"/>
            <family val="2"/>
          </rPr>
          <t xml:space="preserve">
SAN PATRICIO # 2                          21-DIC-23                                 MIGUEL
SAN PATRICIO # 12
SAN PATRICIO # 120
SAN PATRICIO # 12
SAN PATRICIO9 # 19
SAN PATRICIO # 17
SAN PATRICIO # 26
STA CLARA # 7
SAN JOSE # 133</t>
        </r>
      </text>
    </comment>
    <comment ref="T36" authorId="0" shapeId="0">
      <text>
        <r>
          <rPr>
            <b/>
            <sz val="9"/>
            <color indexed="81"/>
            <rFont val="Tahoma"/>
            <family val="2"/>
          </rPr>
          <t>DELEGACION:PINTITAS
SOCAVON DE DREENAJE REPARADO EN LAURELES ENTRE  RIO AZUL Y EMILIABNO ZAPATA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7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DOMICILIOS//                          //FECHA//                            //CHOFER//
</t>
        </r>
        <r>
          <rPr>
            <sz val="9"/>
            <color indexed="81"/>
            <rFont val="Tahoma"/>
            <family val="2"/>
          </rPr>
          <t xml:space="preserve">
PRIV ISLA PALMA # 6                   22-DIC-23                                MIGUEL
ISLA PARAISO # 36
ISLA PARAISO # 40
PASEO DE LOS SUCES # 11
ISLAN DEL PADRE # 50
ISLA PALMA # 303
ISLA BELEN # 9
ISLA BELEN # 9-A
ISLA BELEN # 12
ISLA BELEN # 11
ISLA BELEN # 14
ISLA BELEN # 16
ISLA BELEN # 13
ISLA BELEN # 19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SONDEAR TOMA DE AGUA EN CALLE SAN NICOLAS #23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 //                                 // FECHA //                                  //CHOFER//
</t>
        </r>
        <r>
          <rPr>
            <sz val="9"/>
            <color indexed="81"/>
            <rFont val="Tahoma"/>
            <family val="2"/>
          </rPr>
          <t xml:space="preserve">
ZINC # 13                                           23-DIC-23                                       MIGUEL     
ZINC # 7
PEREZ FARIAS #26
PEREZ FARIAS #80
PEREZ FARIAS #3
BATALLA DE ZACATECAS # 134
MONTES DE O9CA # 53
ISLA DEL PADRE # 4</t>
        </r>
      </text>
    </comment>
    <comment ref="I42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DOMICILIOS//                           // FECHA //                               //CHOFER//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3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 //                         //   FECHA//                                //CHOFER//
</t>
        </r>
      </text>
    </comment>
    <comment ref="R43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 </t>
        </r>
        <r>
          <rPr>
            <sz val="9"/>
            <color indexed="81"/>
            <rFont val="Tahoma"/>
            <family val="2"/>
          </rPr>
          <t>INSTALAR VALVULA DE 2"EN LATON Y BRONCE Y VICENTE GUERRERO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>DESTAPAR DRENAJE EN CALLE STA RITA ESQUINA PRIV STA RITA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INSTALACIONDE TOMA DE AGUA EN RIO COLORIN# 8
</t>
        </r>
      </text>
    </comment>
    <comment ref="I44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DOMICILIOS//                           //FECHA //                                               //CHOFER//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DELEGACION:PINTITAS</t>
        </r>
        <r>
          <rPr>
            <sz val="9"/>
            <color indexed="81"/>
            <rFont val="Tahoma"/>
            <family val="2"/>
          </rPr>
          <t xml:space="preserve">
SONDEAR TOMA DE AGUA EN RIO GRANDE#21
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>DELEGACION:PINTITAS
 DOMICILIOS //                               //FECHA //                                                      //CHOFER//</t>
        </r>
        <r>
          <rPr>
            <sz val="9"/>
            <color indexed="81"/>
            <rFont val="Tahoma"/>
            <family val="2"/>
          </rPr>
          <t xml:space="preserve">
  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DELEGACION:PINTITAS
DOMICILIOS //                                       // FECHA //                                       //CHOFER//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DELEGACION:PINTITAS
DOMICILIOS //                              // FECHA //                                      //CHOFER//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 xml:space="preserve">DELEGACION:PINTITAS
</t>
        </r>
        <r>
          <rPr>
            <sz val="9"/>
            <color indexed="81"/>
            <rFont val="Tahoma"/>
            <family val="2"/>
          </rPr>
          <t>FUGA DE AGUA EN LA CALLE TOPACIO # 31-A 
FUGA DE AGUA EN LA CALLE FRANCISCO I MADERO # 98
FUGA DE AGUA EN LA CALLE PINO ZUAREZ ESQUINA PRIV PATRIA SE CAMBIO UNA T DE 2" Y COPKLE DE REPARACION DE 2"
FUGA DE AGUA EN CALLE AEROPUERTO ESQUINA CARR A CHAPALA  SE CAMBIO ESTRENO9 DE 2" Y COPLE DE REPARACION DE 2"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>DELEGACION:PINTITAS
DOMICILIOS//                                    // FECHA//                                                //CHOFER//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>DELEGACION:PINTITAS
DOMICILIOS //                 // FECHA //                                 //CHOFER//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>DELEGACION:PINTITAS
DOMICILIOS //                  //FECHA //                        // CHOFER//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DELEGACION:</t>
        </r>
        <r>
          <rPr>
            <sz val="9"/>
            <color indexed="81"/>
            <rFont val="Tahoma"/>
            <family val="2"/>
          </rPr>
          <t xml:space="preserve">
8</t>
        </r>
      </text>
    </comment>
  </commentList>
</comments>
</file>

<file path=xl/sharedStrings.xml><?xml version="1.0" encoding="utf-8"?>
<sst xmlns="http://schemas.openxmlformats.org/spreadsheetml/2006/main" count="94" uniqueCount="53">
  <si>
    <t>DIAS</t>
  </si>
  <si>
    <t>TOTAL POR SEMANA</t>
  </si>
  <si>
    <t>REPARACION DE FUGAS DE AGUA</t>
  </si>
  <si>
    <t>RAHABILITACION DE REDES DE AGUA</t>
  </si>
  <si>
    <t>DESASOLVES ( VARILLA )</t>
  </si>
  <si>
    <t>INSTALACIONES DE LINEA DE AGUA POTABLE</t>
  </si>
  <si>
    <t>NUMERO DE POZOS EN FUNCION</t>
  </si>
  <si>
    <t>DISTRIBUCION DE AGUA POTABLE EN PIPAS</t>
  </si>
  <si>
    <t>REPORTES CIUDADANOS ATENDIDOS</t>
  </si>
  <si>
    <t>TOTAL DE ACTIVIDADES</t>
  </si>
  <si>
    <t>Total del mes</t>
  </si>
  <si>
    <t>INSTALACION DE TOMAS DE AGUA NUEVA</t>
  </si>
  <si>
    <t>INSTALACION DE DRENAJE NUEVO</t>
  </si>
  <si>
    <t>SERVICIO DE EMPEDRADO</t>
  </si>
  <si>
    <t>BACHEO CON CEMENTO</t>
  </si>
  <si>
    <t>SERVICIO ESCARBAR</t>
  </si>
  <si>
    <t>REPARACION VALVULA</t>
  </si>
  <si>
    <t>CAMBIO DE VALVULA</t>
  </si>
  <si>
    <t>TOMAS DE AGUA TAPADAS</t>
  </si>
  <si>
    <t>REPARACION DE DRENAJE</t>
  </si>
  <si>
    <t>FACTIBILIDADES  ( SONDEO DE AGUA )</t>
  </si>
  <si>
    <t>OTRAS ACTIVIDADES</t>
  </si>
  <si>
    <t>PINTITAS</t>
  </si>
  <si>
    <t>REPORTES RECIBIDOS</t>
  </si>
  <si>
    <t>SOLUCIONADOS</t>
  </si>
  <si>
    <t>Alumbrado Publico</t>
  </si>
  <si>
    <t>Fugas de Agua</t>
  </si>
  <si>
    <t>Desabasto de agua potable</t>
  </si>
  <si>
    <t>Drenaje tapado</t>
  </si>
  <si>
    <t>SERVICIO DE AGUA</t>
  </si>
  <si>
    <t>Comprobante de Domicilio</t>
  </si>
  <si>
    <t>Domicilios abastecidos en pipa</t>
  </si>
  <si>
    <t>Permiso para quema</t>
  </si>
  <si>
    <t xml:space="preserve">              REPORTE MENSUAL</t>
  </si>
  <si>
    <t>N° DE OFICIO</t>
  </si>
  <si>
    <t>OFICIOS (AREA)</t>
  </si>
  <si>
    <t>ASUNTO</t>
  </si>
  <si>
    <t>viernes</t>
  </si>
  <si>
    <t>sabado</t>
  </si>
  <si>
    <t>domingo</t>
  </si>
  <si>
    <t>lunes</t>
  </si>
  <si>
    <t>martes</t>
  </si>
  <si>
    <t>miercoles</t>
  </si>
  <si>
    <t>jueves</t>
  </si>
  <si>
    <t>Lunes</t>
  </si>
  <si>
    <t>Viernes</t>
  </si>
  <si>
    <t>Sabado</t>
  </si>
  <si>
    <t>POR SEMANA</t>
  </si>
  <si>
    <t>domngo</t>
  </si>
  <si>
    <t xml:space="preserve">lunes </t>
  </si>
  <si>
    <t xml:space="preserve">                      REPORTE MENSUAL DICIEMBRE 2023, MOVIMIENTOS DE SIMAPES, DELEGACION LAS PINTITAS</t>
  </si>
  <si>
    <t xml:space="preserve"> </t>
  </si>
  <si>
    <t xml:space="preserve">                                                     MES DE DICIEMBRE/2023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</si>
</sst>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2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/>
    <xf numFmtId="0" fontId="0" fillId="6" borderId="9" xfId="0" applyFill="1" applyBorder="1"/>
    <xf numFmtId="0" fontId="0" fillId="6" borderId="15" xfId="0" applyFill="1" applyBorder="1"/>
    <xf numFmtId="0" fontId="5" fillId="0" borderId="11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 vertical="center"/>
    </xf>
    <xf numFmtId="0" fontId="0" fillId="5" borderId="0" xfId="0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0" fillId="5" borderId="13" xfId="0" applyFill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/>
    <xf numFmtId="0" fontId="7" fillId="0" borderId="0" xfId="0" applyFont="1"/>
    <xf numFmtId="0" fontId="1" fillId="0" borderId="0" xfId="0" applyFont="1"/>
    <xf numFmtId="0" fontId="0" fillId="7" borderId="5" xfId="0" applyFill="1" applyBorder="1"/>
    <xf numFmtId="0" fontId="1" fillId="6" borderId="5" xfId="0" applyFont="1" applyFill="1" applyBorder="1" applyAlignment="1"/>
    <xf numFmtId="0" fontId="8" fillId="0" borderId="5" xfId="0" applyFont="1" applyBorder="1"/>
    <xf numFmtId="0" fontId="11" fillId="0" borderId="5" xfId="0" applyFont="1" applyBorder="1"/>
    <xf numFmtId="0" fontId="2" fillId="4" borderId="14" xfId="0" applyFont="1" applyFill="1" applyBorder="1" applyAlignment="1">
      <alignment horizontal="left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/>
    <xf numFmtId="0" fontId="3" fillId="4" borderId="11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0" fontId="0" fillId="5" borderId="20" xfId="0" applyFill="1" applyBorder="1" applyAlignment="1">
      <alignment horizontal="center" vertical="center"/>
    </xf>
    <xf numFmtId="0" fontId="0" fillId="0" borderId="21" xfId="0" applyBorder="1"/>
    <xf numFmtId="0" fontId="0" fillId="0" borderId="15" xfId="0" applyFill="1" applyBorder="1"/>
    <xf numFmtId="0" fontId="0" fillId="0" borderId="19" xfId="0" applyBorder="1"/>
    <xf numFmtId="0" fontId="2" fillId="4" borderId="19" xfId="0" applyFont="1" applyFill="1" applyBorder="1" applyAlignment="1">
      <alignment horizontal="right" vertical="center"/>
    </xf>
    <xf numFmtId="0" fontId="2" fillId="4" borderId="11" xfId="0" applyFont="1" applyFill="1" applyBorder="1" applyAlignment="1">
      <alignment horizontal="right" vertical="center"/>
    </xf>
    <xf numFmtId="0" fontId="2" fillId="4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104775</xdr:rowOff>
    </xdr:from>
    <xdr:to>
      <xdr:col>3</xdr:col>
      <xdr:colOff>316441</xdr:colOff>
      <xdr:row>3</xdr:row>
      <xdr:rowOff>123825</xdr:rowOff>
    </xdr:to>
    <xdr:pic>
      <xdr:nvPicPr>
        <xdr:cNvPr id="2" name="1 Imagen" descr="C:\Users\usuario\Downloads\WhatsApp Image 2018-10-09 at 14.17.13.jpe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0050"/>
          <a:ext cx="1630891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U67"/>
  <sheetViews>
    <sheetView topLeftCell="A19" workbookViewId="0">
      <selection activeCell="D43" sqref="D43"/>
    </sheetView>
  </sheetViews>
  <sheetFormatPr baseColWidth="10" defaultRowHeight="15" x14ac:dyDescent="0.25"/>
  <cols>
    <col min="2" max="2" width="6.85546875" customWidth="1"/>
    <col min="3" max="21" width="8" customWidth="1"/>
  </cols>
  <sheetData>
    <row r="1" spans="1:21" ht="8.25" customHeight="1" thickBot="1" x14ac:dyDescent="0.3">
      <c r="B1" s="25"/>
    </row>
    <row r="2" spans="1:21" ht="15" customHeight="1" x14ac:dyDescent="0.25">
      <c r="A2" s="44" t="s">
        <v>50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ht="62.25" customHeight="1" thickBot="1" x14ac:dyDescent="0.3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5"/>
      <c r="M3" s="45"/>
      <c r="N3" s="45"/>
      <c r="O3" s="45"/>
      <c r="P3" s="45"/>
      <c r="Q3" s="45"/>
      <c r="R3" s="45"/>
      <c r="S3" s="45"/>
      <c r="T3" s="45"/>
      <c r="U3" s="50"/>
    </row>
    <row r="4" spans="1:21" ht="188.25" customHeight="1" thickBot="1" x14ac:dyDescent="0.3">
      <c r="A4" s="51" t="s">
        <v>0</v>
      </c>
      <c r="B4" s="52"/>
      <c r="C4" s="8" t="s">
        <v>4</v>
      </c>
      <c r="D4" s="8" t="s">
        <v>2</v>
      </c>
      <c r="E4" s="8" t="s">
        <v>3</v>
      </c>
      <c r="F4" s="8" t="s">
        <v>5</v>
      </c>
      <c r="G4" s="21" t="s">
        <v>11</v>
      </c>
      <c r="H4" s="8" t="s">
        <v>6</v>
      </c>
      <c r="I4" s="8" t="s">
        <v>7</v>
      </c>
      <c r="J4" s="8" t="s">
        <v>8</v>
      </c>
      <c r="K4" s="9" t="s">
        <v>18</v>
      </c>
      <c r="L4" s="9" t="s">
        <v>12</v>
      </c>
      <c r="M4" s="9" t="s">
        <v>19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20</v>
      </c>
      <c r="T4" s="9" t="s">
        <v>21</v>
      </c>
      <c r="U4" s="8" t="s">
        <v>9</v>
      </c>
    </row>
    <row r="5" spans="1:21" ht="18" x14ac:dyDescent="0.25">
      <c r="A5" s="11"/>
      <c r="B5" s="12"/>
      <c r="D5" s="13"/>
      <c r="E5" s="13"/>
      <c r="F5" s="13"/>
      <c r="G5" s="13"/>
      <c r="H5" s="13"/>
      <c r="I5" s="13"/>
      <c r="J5" s="13"/>
      <c r="K5" s="13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A6" s="5" t="s">
        <v>44</v>
      </c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>
        <f t="shared" ref="U6:U11" si="0">SUM(C6+D6+E6+F6+G6+I6+J6+K6+L6+M6+N6+O6+P6+Q6+R6+S6)</f>
        <v>0</v>
      </c>
    </row>
    <row r="7" spans="1:21" x14ac:dyDescent="0.25">
      <c r="A7" s="5" t="s">
        <v>41</v>
      </c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>
        <f t="shared" si="0"/>
        <v>0</v>
      </c>
    </row>
    <row r="8" spans="1:21" x14ac:dyDescent="0.25">
      <c r="A8" s="5" t="s">
        <v>42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>
        <f t="shared" si="0"/>
        <v>0</v>
      </c>
    </row>
    <row r="9" spans="1:21" x14ac:dyDescent="0.25">
      <c r="A9" s="5" t="s">
        <v>43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>
        <f t="shared" si="0"/>
        <v>0</v>
      </c>
    </row>
    <row r="10" spans="1:21" x14ac:dyDescent="0.25">
      <c r="A10" s="5" t="s">
        <v>37</v>
      </c>
      <c r="B10" s="6">
        <v>1</v>
      </c>
      <c r="C10" s="7"/>
      <c r="D10" s="7">
        <v>1</v>
      </c>
      <c r="E10" s="30"/>
      <c r="F10" s="7"/>
      <c r="G10" s="7"/>
      <c r="H10" s="7">
        <v>4</v>
      </c>
      <c r="I10" s="7">
        <v>20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f t="shared" si="0"/>
        <v>21</v>
      </c>
    </row>
    <row r="11" spans="1:21" x14ac:dyDescent="0.25">
      <c r="A11" s="5" t="s">
        <v>38</v>
      </c>
      <c r="B11" s="6">
        <v>2</v>
      </c>
      <c r="C11" s="7"/>
      <c r="D11" s="7"/>
      <c r="E11" s="7"/>
      <c r="F11" s="7"/>
      <c r="G11" s="7"/>
      <c r="H11" s="7">
        <v>4</v>
      </c>
      <c r="I11" s="7">
        <v>8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>
        <f t="shared" si="0"/>
        <v>8</v>
      </c>
    </row>
    <row r="12" spans="1:21" ht="15.75" thickBot="1" x14ac:dyDescent="0.3">
      <c r="A12" s="5" t="s">
        <v>39</v>
      </c>
      <c r="B12" s="6">
        <v>3</v>
      </c>
      <c r="C12" s="7"/>
      <c r="D12" s="7"/>
      <c r="E12" s="7"/>
      <c r="F12" s="7"/>
      <c r="G12" s="7"/>
      <c r="H12" s="7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>
        <v>1</v>
      </c>
    </row>
    <row r="13" spans="1:21" ht="18.75" thickBot="1" x14ac:dyDescent="0.3">
      <c r="A13" s="42" t="s">
        <v>1</v>
      </c>
      <c r="B13" s="43"/>
      <c r="C13" s="1">
        <f>SUM(C6:C12)</f>
        <v>0</v>
      </c>
      <c r="D13" s="1">
        <f>SUM(D6:D12)</f>
        <v>1</v>
      </c>
      <c r="E13" s="1">
        <f>SUM(E6:E12)</f>
        <v>0</v>
      </c>
      <c r="F13" s="1">
        <f>SUM(F6:F12)</f>
        <v>0</v>
      </c>
      <c r="G13" s="1">
        <f>SUM(G6:G12)</f>
        <v>0</v>
      </c>
      <c r="H13" s="1"/>
      <c r="I13" s="1">
        <f>SUM(I6:I12)</f>
        <v>28</v>
      </c>
      <c r="J13" s="1">
        <f t="shared" ref="J13:T13" si="1">SUM(J6:J12)</f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">
        <f t="shared" si="1"/>
        <v>0</v>
      </c>
      <c r="P13" s="1">
        <f t="shared" si="1"/>
        <v>0</v>
      </c>
      <c r="Q13" s="1">
        <f t="shared" si="1"/>
        <v>0</v>
      </c>
      <c r="R13" s="1">
        <f t="shared" si="1"/>
        <v>0</v>
      </c>
      <c r="S13" s="1">
        <f t="shared" si="1"/>
        <v>0</v>
      </c>
      <c r="T13" s="1">
        <f t="shared" si="1"/>
        <v>0</v>
      </c>
      <c r="U13" s="1">
        <f>SUM(U6:U12)</f>
        <v>30</v>
      </c>
    </row>
    <row r="14" spans="1:21" ht="9.75" customHeight="1" thickBot="1" x14ac:dyDescent="0.3">
      <c r="A14" s="2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5" t="s">
        <v>40</v>
      </c>
      <c r="B15" s="6">
        <v>4</v>
      </c>
      <c r="C15" s="7"/>
      <c r="D15" s="7"/>
      <c r="E15" s="7"/>
      <c r="F15" s="7"/>
      <c r="G15" s="7"/>
      <c r="H15" s="7">
        <v>4</v>
      </c>
      <c r="I15" s="7">
        <v>9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>
        <v>11</v>
      </c>
    </row>
    <row r="16" spans="1:21" x14ac:dyDescent="0.25">
      <c r="A16" s="5" t="s">
        <v>41</v>
      </c>
      <c r="B16" s="6">
        <v>5</v>
      </c>
      <c r="C16" s="7"/>
      <c r="D16" s="7"/>
      <c r="E16" s="7"/>
      <c r="F16" s="7"/>
      <c r="G16" s="7"/>
      <c r="H16" s="7">
        <v>4</v>
      </c>
      <c r="I16" s="7">
        <v>9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>
        <f>SUM(C16+D16+E16+F16+G16+I16+J16+K16+L16+M16+N16+O16+P16+Q16+R16+S16)</f>
        <v>9</v>
      </c>
    </row>
    <row r="17" spans="1:21" x14ac:dyDescent="0.25">
      <c r="A17" s="5" t="s">
        <v>42</v>
      </c>
      <c r="B17" s="6">
        <v>6</v>
      </c>
      <c r="C17" s="7"/>
      <c r="D17" s="7">
        <v>1</v>
      </c>
      <c r="E17" s="7"/>
      <c r="F17" s="7"/>
      <c r="G17" s="7"/>
      <c r="H17" s="7">
        <v>4</v>
      </c>
      <c r="I17" s="7">
        <v>14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>
        <f>SUM(C17+D17+E17+F17+G17+I17+J17+K17+L17+M17+N17+O17+P17+Q17+R17+S17)</f>
        <v>15</v>
      </c>
    </row>
    <row r="18" spans="1:21" x14ac:dyDescent="0.25">
      <c r="A18" s="5" t="s">
        <v>43</v>
      </c>
      <c r="B18" s="6">
        <v>7</v>
      </c>
      <c r="C18" s="7"/>
      <c r="D18" s="7">
        <v>1</v>
      </c>
      <c r="E18" s="7"/>
      <c r="F18" s="7"/>
      <c r="G18" s="7"/>
      <c r="H18" s="7">
        <v>3</v>
      </c>
      <c r="I18" s="7">
        <v>13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>
        <v>14</v>
      </c>
    </row>
    <row r="19" spans="1:21" x14ac:dyDescent="0.25">
      <c r="A19" s="5" t="s">
        <v>37</v>
      </c>
      <c r="B19" s="6">
        <v>8</v>
      </c>
      <c r="C19" s="7"/>
      <c r="D19" s="7"/>
      <c r="E19" s="7"/>
      <c r="F19" s="7">
        <v>1</v>
      </c>
      <c r="G19" s="7"/>
      <c r="H19" s="7">
        <v>3</v>
      </c>
      <c r="I19" s="7">
        <v>14</v>
      </c>
      <c r="J19" s="7">
        <v>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>
        <v>20</v>
      </c>
    </row>
    <row r="20" spans="1:21" x14ac:dyDescent="0.25">
      <c r="A20" s="5" t="s">
        <v>38</v>
      </c>
      <c r="B20" s="6">
        <v>9</v>
      </c>
      <c r="C20" s="7"/>
      <c r="D20" s="7"/>
      <c r="E20" s="7"/>
      <c r="F20" s="7"/>
      <c r="G20" s="7"/>
      <c r="H20" s="7">
        <v>4</v>
      </c>
      <c r="I20" s="7">
        <v>7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6</v>
      </c>
    </row>
    <row r="21" spans="1:21" ht="15.75" thickBot="1" x14ac:dyDescent="0.3">
      <c r="A21" s="5" t="s">
        <v>39</v>
      </c>
      <c r="B21" s="6">
        <v>10</v>
      </c>
      <c r="C21" s="7"/>
      <c r="D21" s="7"/>
      <c r="E21" s="7"/>
      <c r="F21" s="7"/>
      <c r="G21" s="7"/>
      <c r="H21" s="7">
        <v>4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8.75" thickBot="1" x14ac:dyDescent="0.3">
      <c r="A22" s="42" t="s">
        <v>1</v>
      </c>
      <c r="B22" s="53"/>
      <c r="C22" s="1">
        <f>SUM(C15:C21)</f>
        <v>0</v>
      </c>
      <c r="D22" s="1">
        <f>SUM(D15:D21)</f>
        <v>2</v>
      </c>
      <c r="E22" s="1">
        <f>SUM(E15:E21)</f>
        <v>0</v>
      </c>
      <c r="F22" s="1">
        <f>SUM(F15:F21)</f>
        <v>1</v>
      </c>
      <c r="G22" s="1">
        <f>SUM(G15:G21)</f>
        <v>0</v>
      </c>
      <c r="H22" s="1"/>
      <c r="I22" s="1">
        <f>SUM(I15:I21)</f>
        <v>66</v>
      </c>
      <c r="J22" s="1">
        <f t="shared" ref="J22:T22" si="2">SUM(J15:J21)</f>
        <v>2</v>
      </c>
      <c r="K22" s="1">
        <f t="shared" si="2"/>
        <v>0</v>
      </c>
      <c r="L22" s="1">
        <f t="shared" si="2"/>
        <v>0</v>
      </c>
      <c r="M22" s="1">
        <f t="shared" si="2"/>
        <v>0</v>
      </c>
      <c r="N22" s="1">
        <f t="shared" si="2"/>
        <v>0</v>
      </c>
      <c r="O22" s="1">
        <f t="shared" si="2"/>
        <v>0</v>
      </c>
      <c r="P22" s="1">
        <f t="shared" si="2"/>
        <v>0</v>
      </c>
      <c r="Q22" s="1">
        <f t="shared" si="2"/>
        <v>0</v>
      </c>
      <c r="R22" s="1">
        <f t="shared" si="2"/>
        <v>0</v>
      </c>
      <c r="S22" s="1">
        <f t="shared" si="2"/>
        <v>0</v>
      </c>
      <c r="T22" s="1">
        <f t="shared" si="2"/>
        <v>0</v>
      </c>
      <c r="U22" s="1">
        <f>SUM(U15:U21)</f>
        <v>75</v>
      </c>
    </row>
    <row r="23" spans="1:21" ht="8.25" customHeight="1" x14ac:dyDescent="0.25"/>
    <row r="24" spans="1:21" x14ac:dyDescent="0.25">
      <c r="A24" s="5" t="s">
        <v>40</v>
      </c>
      <c r="B24" s="6">
        <v>11</v>
      </c>
      <c r="C24" s="7"/>
      <c r="D24" s="7">
        <v>2</v>
      </c>
      <c r="E24" s="7"/>
      <c r="F24" s="7"/>
      <c r="G24" s="7"/>
      <c r="H24" s="7">
        <v>4</v>
      </c>
      <c r="I24" s="7">
        <v>11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>
        <f t="shared" ref="U24:U30" si="3">SUM(C24+D24+E24+F24+G24+I24+L24+M24+N24+O24+P24+Q24+R24+S24)</f>
        <v>13</v>
      </c>
    </row>
    <row r="25" spans="1:21" x14ac:dyDescent="0.25">
      <c r="A25" s="5" t="s">
        <v>41</v>
      </c>
      <c r="B25" s="6">
        <v>12</v>
      </c>
      <c r="C25" s="7"/>
      <c r="D25" s="7">
        <v>2</v>
      </c>
      <c r="E25" s="7"/>
      <c r="F25" s="7"/>
      <c r="G25" s="7">
        <v>2</v>
      </c>
      <c r="H25" s="7">
        <v>4</v>
      </c>
      <c r="I25" s="7">
        <v>12</v>
      </c>
      <c r="J25" s="7"/>
      <c r="K25" s="7">
        <v>1</v>
      </c>
      <c r="L25" s="7"/>
      <c r="M25" s="7">
        <v>2</v>
      </c>
      <c r="N25" s="7"/>
      <c r="O25" s="7"/>
      <c r="P25" s="7"/>
      <c r="Q25" s="7"/>
      <c r="R25" s="7"/>
      <c r="S25" s="7"/>
      <c r="T25" s="7"/>
      <c r="U25" s="7">
        <f t="shared" si="3"/>
        <v>18</v>
      </c>
    </row>
    <row r="26" spans="1:21" x14ac:dyDescent="0.25">
      <c r="A26" s="5" t="s">
        <v>42</v>
      </c>
      <c r="B26" s="6">
        <v>13</v>
      </c>
      <c r="C26" s="7"/>
      <c r="D26" s="7"/>
      <c r="E26" s="7"/>
      <c r="F26" s="7"/>
      <c r="G26" s="7"/>
      <c r="H26" s="7">
        <v>4</v>
      </c>
      <c r="I26" s="7">
        <v>16</v>
      </c>
      <c r="J26" s="7">
        <v>3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>
        <f t="shared" si="3"/>
        <v>16</v>
      </c>
    </row>
    <row r="27" spans="1:21" x14ac:dyDescent="0.25">
      <c r="A27" s="5" t="s">
        <v>43</v>
      </c>
      <c r="B27" s="6">
        <v>14</v>
      </c>
      <c r="C27" s="7"/>
      <c r="D27" s="7"/>
      <c r="E27" s="7">
        <v>1</v>
      </c>
      <c r="F27" s="7">
        <v>1</v>
      </c>
      <c r="G27" s="7"/>
      <c r="H27" s="7">
        <v>4</v>
      </c>
      <c r="I27" s="7">
        <v>13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>
        <f t="shared" si="3"/>
        <v>15</v>
      </c>
    </row>
    <row r="28" spans="1:21" x14ac:dyDescent="0.25">
      <c r="A28" s="5" t="s">
        <v>37</v>
      </c>
      <c r="B28" s="6">
        <v>15</v>
      </c>
      <c r="C28" s="7"/>
      <c r="D28" s="7"/>
      <c r="E28" s="7"/>
      <c r="F28" s="7"/>
      <c r="G28" s="7"/>
      <c r="H28" s="7">
        <v>4</v>
      </c>
      <c r="I28" s="31">
        <v>10</v>
      </c>
      <c r="J28" s="7"/>
      <c r="K28" s="7"/>
      <c r="L28" s="7">
        <v>1</v>
      </c>
      <c r="M28" s="7"/>
      <c r="N28" s="7"/>
      <c r="O28" s="7"/>
      <c r="P28" s="7"/>
      <c r="Q28" s="7"/>
      <c r="R28" s="7"/>
      <c r="S28" s="7"/>
      <c r="T28" s="7"/>
      <c r="U28" s="7">
        <f t="shared" si="3"/>
        <v>11</v>
      </c>
    </row>
    <row r="29" spans="1:21" x14ac:dyDescent="0.25">
      <c r="A29" s="5" t="s">
        <v>38</v>
      </c>
      <c r="B29" s="6">
        <v>16</v>
      </c>
      <c r="C29" s="7"/>
      <c r="D29" s="7"/>
      <c r="E29" s="7"/>
      <c r="F29" s="7"/>
      <c r="G29" s="7"/>
      <c r="H29" s="7">
        <v>4</v>
      </c>
      <c r="I29" s="7">
        <v>10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>
        <f t="shared" si="3"/>
        <v>10</v>
      </c>
    </row>
    <row r="30" spans="1:21" ht="15.75" thickBot="1" x14ac:dyDescent="0.3">
      <c r="A30" s="5" t="s">
        <v>39</v>
      </c>
      <c r="B30" s="6">
        <v>17</v>
      </c>
      <c r="C30" s="7"/>
      <c r="D30" s="7"/>
      <c r="E30" s="7"/>
      <c r="F30" s="7"/>
      <c r="G30" s="7"/>
      <c r="H30" s="7">
        <v>4</v>
      </c>
      <c r="I30" s="7"/>
      <c r="J30" s="30"/>
      <c r="K30" s="7"/>
      <c r="L30" s="7"/>
      <c r="M30" s="7"/>
      <c r="N30" s="7"/>
      <c r="O30" s="7"/>
      <c r="P30" s="7"/>
      <c r="Q30" s="7"/>
      <c r="R30" s="7"/>
      <c r="S30" s="7"/>
      <c r="T30" s="7"/>
      <c r="U30" s="7">
        <f t="shared" si="3"/>
        <v>0</v>
      </c>
    </row>
    <row r="31" spans="1:21" ht="18.75" thickBot="1" x14ac:dyDescent="0.3">
      <c r="A31" s="42" t="s">
        <v>1</v>
      </c>
      <c r="B31" s="53"/>
      <c r="C31" s="1">
        <f>SUM(C24:C30)</f>
        <v>0</v>
      </c>
      <c r="D31" s="1">
        <f>SUM(D24:D30)</f>
        <v>4</v>
      </c>
      <c r="E31" s="1">
        <f>SUM(E24:E30)</f>
        <v>1</v>
      </c>
      <c r="F31" s="1">
        <f>SUM(F24:F30)</f>
        <v>1</v>
      </c>
      <c r="G31" s="1">
        <f>SUM(G24:G30)</f>
        <v>2</v>
      </c>
      <c r="H31" s="1"/>
      <c r="I31" s="1">
        <f>SUM(I24:I30)</f>
        <v>72</v>
      </c>
      <c r="J31" s="1">
        <f t="shared" ref="J31:U31" si="4">SUM(J24:J30)</f>
        <v>3</v>
      </c>
      <c r="K31" s="1">
        <f t="shared" si="4"/>
        <v>1</v>
      </c>
      <c r="L31" s="1">
        <f t="shared" si="4"/>
        <v>1</v>
      </c>
      <c r="M31" s="1">
        <f t="shared" si="4"/>
        <v>2</v>
      </c>
      <c r="N31" s="1">
        <f t="shared" si="4"/>
        <v>0</v>
      </c>
      <c r="O31" s="1">
        <f>SUM(O24:O30)</f>
        <v>0</v>
      </c>
      <c r="P31" s="1">
        <f t="shared" si="4"/>
        <v>0</v>
      </c>
      <c r="Q31" s="1">
        <f t="shared" si="4"/>
        <v>0</v>
      </c>
      <c r="R31" s="1">
        <f t="shared" si="4"/>
        <v>0</v>
      </c>
      <c r="S31" s="1">
        <f t="shared" si="4"/>
        <v>0</v>
      </c>
      <c r="T31" s="1">
        <f t="shared" si="4"/>
        <v>0</v>
      </c>
      <c r="U31" s="1">
        <f t="shared" si="4"/>
        <v>83</v>
      </c>
    </row>
    <row r="32" spans="1:21" ht="9" customHeight="1" x14ac:dyDescent="0.25"/>
    <row r="33" spans="1:21" x14ac:dyDescent="0.25">
      <c r="A33" s="5" t="s">
        <v>40</v>
      </c>
      <c r="B33" s="6">
        <v>18</v>
      </c>
      <c r="C33" s="7"/>
      <c r="D33" s="7"/>
      <c r="E33" s="7"/>
      <c r="F33" s="7">
        <v>1</v>
      </c>
      <c r="G33" s="7">
        <v>1</v>
      </c>
      <c r="H33" s="7">
        <v>4</v>
      </c>
      <c r="I33" s="7">
        <v>9</v>
      </c>
      <c r="J33" s="7">
        <v>2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>
        <f t="shared" ref="U33:U39" si="5">SUM(C33+D33+F33+G33+I33+J33+K33+L33+N33+O33+P33+Q33+R33+S33)</f>
        <v>13</v>
      </c>
    </row>
    <row r="34" spans="1:21" x14ac:dyDescent="0.25">
      <c r="A34" s="5" t="s">
        <v>41</v>
      </c>
      <c r="B34" s="6">
        <v>19</v>
      </c>
      <c r="C34" s="7"/>
      <c r="D34" s="7"/>
      <c r="E34" s="7"/>
      <c r="F34" s="7">
        <v>1</v>
      </c>
      <c r="G34" s="7"/>
      <c r="H34" s="7">
        <v>4</v>
      </c>
      <c r="I34" s="7">
        <v>13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>
        <f t="shared" si="5"/>
        <v>14</v>
      </c>
    </row>
    <row r="35" spans="1:21" x14ac:dyDescent="0.25">
      <c r="A35" s="5" t="s">
        <v>42</v>
      </c>
      <c r="B35" s="6">
        <v>20</v>
      </c>
      <c r="C35" s="7"/>
      <c r="D35" s="7"/>
      <c r="E35" s="7"/>
      <c r="F35" s="7"/>
      <c r="G35" s="7"/>
      <c r="H35" s="7">
        <v>4</v>
      </c>
      <c r="I35" s="7">
        <v>11</v>
      </c>
      <c r="J35" s="7"/>
      <c r="K35" s="7"/>
      <c r="L35" s="7"/>
      <c r="M35" s="7"/>
      <c r="N35" s="7"/>
      <c r="O35" s="7"/>
      <c r="P35" s="7"/>
      <c r="Q35" s="7"/>
      <c r="R35" s="7"/>
      <c r="S35" s="7">
        <v>1</v>
      </c>
      <c r="T35" s="7"/>
      <c r="U35" s="7">
        <f t="shared" si="5"/>
        <v>12</v>
      </c>
    </row>
    <row r="36" spans="1:21" x14ac:dyDescent="0.25">
      <c r="A36" s="5" t="s">
        <v>43</v>
      </c>
      <c r="B36" s="6">
        <v>21</v>
      </c>
      <c r="C36" s="7"/>
      <c r="D36" s="7"/>
      <c r="E36" s="7"/>
      <c r="F36" s="7"/>
      <c r="G36" s="7"/>
      <c r="H36" s="7">
        <v>4</v>
      </c>
      <c r="I36" s="7">
        <v>9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v>1</v>
      </c>
      <c r="U36" s="7">
        <f t="shared" si="5"/>
        <v>9</v>
      </c>
    </row>
    <row r="37" spans="1:21" x14ac:dyDescent="0.25">
      <c r="A37" s="5" t="s">
        <v>37</v>
      </c>
      <c r="B37" s="6">
        <v>22</v>
      </c>
      <c r="C37" s="7"/>
      <c r="D37" s="7"/>
      <c r="E37" s="7"/>
      <c r="F37" s="7"/>
      <c r="G37" s="7"/>
      <c r="H37" s="7">
        <v>4</v>
      </c>
      <c r="I37" s="7">
        <v>14</v>
      </c>
      <c r="J37" s="7"/>
      <c r="K37" s="7"/>
      <c r="L37" s="7"/>
      <c r="M37" s="7"/>
      <c r="N37" s="7"/>
      <c r="O37" s="7"/>
      <c r="P37" s="7"/>
      <c r="Q37" s="7"/>
      <c r="R37" s="7"/>
      <c r="S37" s="7">
        <v>1</v>
      </c>
      <c r="T37" s="7"/>
      <c r="U37" s="7">
        <f t="shared" si="5"/>
        <v>15</v>
      </c>
    </row>
    <row r="38" spans="1:21" x14ac:dyDescent="0.25">
      <c r="A38" s="5" t="s">
        <v>38</v>
      </c>
      <c r="B38" s="6">
        <v>23</v>
      </c>
      <c r="C38" s="7"/>
      <c r="D38" s="7"/>
      <c r="E38" s="7"/>
      <c r="F38" s="7"/>
      <c r="G38" s="7"/>
      <c r="H38" s="7">
        <v>4</v>
      </c>
      <c r="I38" s="7">
        <v>8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>
        <f t="shared" si="5"/>
        <v>8</v>
      </c>
    </row>
    <row r="39" spans="1:21" ht="15.75" thickBot="1" x14ac:dyDescent="0.3">
      <c r="A39" s="23" t="s">
        <v>39</v>
      </c>
      <c r="B39" s="24">
        <v>24</v>
      </c>
      <c r="C39" s="7"/>
      <c r="D39" s="7"/>
      <c r="E39" s="7"/>
      <c r="F39" s="7"/>
      <c r="G39" s="7"/>
      <c r="H39" s="7">
        <v>4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f t="shared" si="5"/>
        <v>0</v>
      </c>
    </row>
    <row r="40" spans="1:21" ht="18.75" thickBot="1" x14ac:dyDescent="0.3">
      <c r="A40" s="41" t="s">
        <v>47</v>
      </c>
      <c r="B40" s="41"/>
      <c r="C40" s="22">
        <f>SUM(C33:C39)</f>
        <v>0</v>
      </c>
      <c r="D40" s="1">
        <f>SUM(D33:D39)</f>
        <v>0</v>
      </c>
      <c r="E40" s="1">
        <f>SUM(E33:E39)</f>
        <v>0</v>
      </c>
      <c r="F40" s="1">
        <f>SUM(F33:F39)</f>
        <v>2</v>
      </c>
      <c r="G40" s="1">
        <f>SUM(G33:G39)</f>
        <v>1</v>
      </c>
      <c r="H40" s="1"/>
      <c r="I40" s="1">
        <f>SUM(I33:I39)</f>
        <v>64</v>
      </c>
      <c r="J40" s="1">
        <f t="shared" ref="J40:U40" si="6">SUM(J33:J39)</f>
        <v>2</v>
      </c>
      <c r="K40" s="1">
        <f t="shared" si="6"/>
        <v>0</v>
      </c>
      <c r="L40" s="1">
        <f t="shared" si="6"/>
        <v>0</v>
      </c>
      <c r="M40" s="1">
        <f t="shared" si="6"/>
        <v>0</v>
      </c>
      <c r="N40" s="1">
        <f t="shared" si="6"/>
        <v>0</v>
      </c>
      <c r="O40" s="1">
        <f>SUM(O33:O39)</f>
        <v>0</v>
      </c>
      <c r="P40" s="1">
        <f t="shared" si="6"/>
        <v>0</v>
      </c>
      <c r="Q40" s="1">
        <f t="shared" si="6"/>
        <v>0</v>
      </c>
      <c r="R40" s="1">
        <f t="shared" si="6"/>
        <v>0</v>
      </c>
      <c r="S40" s="1">
        <f t="shared" si="6"/>
        <v>2</v>
      </c>
      <c r="T40" s="1">
        <f t="shared" si="6"/>
        <v>1</v>
      </c>
      <c r="U40" s="1">
        <f t="shared" si="6"/>
        <v>71</v>
      </c>
    </row>
    <row r="41" spans="1:21" ht="10.5" customHeight="1" x14ac:dyDescent="0.25">
      <c r="A41" s="18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/>
    </row>
    <row r="42" spans="1:21" x14ac:dyDescent="0.25">
      <c r="A42" s="5" t="s">
        <v>40</v>
      </c>
      <c r="B42" s="6">
        <v>25</v>
      </c>
      <c r="C42" s="7"/>
      <c r="D42" s="7"/>
      <c r="E42" s="7"/>
      <c r="F42" s="7"/>
      <c r="G42" s="7"/>
      <c r="H42" s="7">
        <v>4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f t="shared" ref="U42:U51" si="7">SUM(C42+D42+E42+I42+J42+K42+M42+N42+O42+P42+Q42+R42+S42)</f>
        <v>0</v>
      </c>
    </row>
    <row r="43" spans="1:21" x14ac:dyDescent="0.25">
      <c r="A43" s="5" t="s">
        <v>41</v>
      </c>
      <c r="B43" s="6">
        <v>26</v>
      </c>
      <c r="C43" s="7"/>
      <c r="D43" s="7"/>
      <c r="E43" s="7"/>
      <c r="F43" s="7"/>
      <c r="G43" s="7"/>
      <c r="H43" s="7">
        <v>4</v>
      </c>
      <c r="I43" s="7"/>
      <c r="J43" s="7"/>
      <c r="K43" s="7"/>
      <c r="L43" s="7"/>
      <c r="M43" s="7"/>
      <c r="N43" s="7"/>
      <c r="O43" s="7"/>
      <c r="P43" s="7"/>
      <c r="Q43" s="7"/>
      <c r="R43" s="7">
        <v>1</v>
      </c>
      <c r="S43" s="7"/>
      <c r="T43" s="7"/>
      <c r="U43" s="7">
        <f t="shared" si="7"/>
        <v>1</v>
      </c>
    </row>
    <row r="44" spans="1:21" x14ac:dyDescent="0.25">
      <c r="A44" s="5" t="s">
        <v>42</v>
      </c>
      <c r="B44" s="6">
        <v>27</v>
      </c>
      <c r="C44" s="7">
        <v>1</v>
      </c>
      <c r="D44" s="7"/>
      <c r="E44" s="7"/>
      <c r="F44" s="7"/>
      <c r="G44" s="7">
        <v>1</v>
      </c>
      <c r="H44" s="7">
        <v>4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v>1</v>
      </c>
      <c r="T44" s="7"/>
      <c r="U44" s="7">
        <f t="shared" si="7"/>
        <v>2</v>
      </c>
    </row>
    <row r="45" spans="1:21" x14ac:dyDescent="0.25">
      <c r="A45" s="5" t="s">
        <v>43</v>
      </c>
      <c r="B45" s="6">
        <v>28</v>
      </c>
      <c r="C45" s="7"/>
      <c r="D45" s="7"/>
      <c r="E45" s="7"/>
      <c r="F45" s="7"/>
      <c r="G45" s="7"/>
      <c r="H45" s="7">
        <v>4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>
        <f t="shared" si="7"/>
        <v>0</v>
      </c>
    </row>
    <row r="46" spans="1:21" x14ac:dyDescent="0.25">
      <c r="A46" s="5" t="s">
        <v>45</v>
      </c>
      <c r="B46" s="6">
        <v>29</v>
      </c>
      <c r="C46" s="7"/>
      <c r="D46" s="7"/>
      <c r="E46" s="7"/>
      <c r="F46" s="7"/>
      <c r="G46" s="7"/>
      <c r="H46" s="7">
        <v>4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>
        <f t="shared" si="7"/>
        <v>0</v>
      </c>
    </row>
    <row r="47" spans="1:21" x14ac:dyDescent="0.25">
      <c r="A47" s="5" t="s">
        <v>46</v>
      </c>
      <c r="B47" s="6">
        <v>30</v>
      </c>
      <c r="C47" s="7"/>
      <c r="D47" s="7"/>
      <c r="E47" s="7"/>
      <c r="F47" s="7"/>
      <c r="G47" s="7"/>
      <c r="H47" s="7">
        <v>4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>
        <f t="shared" si="7"/>
        <v>0</v>
      </c>
    </row>
    <row r="48" spans="1:21" x14ac:dyDescent="0.25">
      <c r="A48" s="5" t="s">
        <v>48</v>
      </c>
      <c r="B48" s="6">
        <v>31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8" x14ac:dyDescent="0.25">
      <c r="A49" s="32" t="s">
        <v>47</v>
      </c>
      <c r="B49" s="33"/>
      <c r="C49" s="34">
        <v>0</v>
      </c>
      <c r="D49" s="34">
        <v>9</v>
      </c>
      <c r="E49" s="34"/>
      <c r="F49" s="34"/>
      <c r="G49" s="34"/>
      <c r="H49" s="34"/>
      <c r="I49" s="34">
        <v>82</v>
      </c>
      <c r="J49" s="34"/>
      <c r="K49" s="34"/>
      <c r="L49" s="34"/>
      <c r="M49" s="34"/>
      <c r="N49" s="34"/>
      <c r="O49" s="34"/>
      <c r="P49" s="34"/>
      <c r="Q49" s="34"/>
      <c r="R49" s="34">
        <v>1</v>
      </c>
      <c r="S49" s="34"/>
      <c r="T49" s="34"/>
      <c r="U49" s="34"/>
    </row>
    <row r="50" spans="1:21" x14ac:dyDescent="0.25">
      <c r="A50" s="5" t="s">
        <v>49</v>
      </c>
      <c r="B50" s="6"/>
      <c r="C50" s="7"/>
      <c r="D50" s="7">
        <v>4</v>
      </c>
      <c r="E50" s="7"/>
      <c r="F50" s="7"/>
      <c r="G50" s="7"/>
      <c r="H50" s="7">
        <v>4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x14ac:dyDescent="0.25">
      <c r="A51" s="5" t="s">
        <v>41</v>
      </c>
      <c r="B51" s="6"/>
      <c r="C51" s="7"/>
      <c r="D51" s="7"/>
      <c r="E51" s="7"/>
      <c r="F51" s="7"/>
      <c r="G51" s="7"/>
      <c r="H51" s="7">
        <v>4</v>
      </c>
      <c r="I51" s="7" t="s">
        <v>51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 t="e">
        <f t="shared" si="7"/>
        <v>#VALUE!</v>
      </c>
    </row>
    <row r="52" spans="1:21" x14ac:dyDescent="0.25">
      <c r="A52" s="5" t="s">
        <v>42</v>
      </c>
      <c r="B52" s="6"/>
      <c r="C52" s="7"/>
      <c r="D52" s="7"/>
      <c r="E52" s="7"/>
      <c r="F52" s="7"/>
      <c r="G52" s="7"/>
      <c r="H52" s="7">
        <v>4</v>
      </c>
      <c r="I52" s="7"/>
      <c r="J52" s="7"/>
      <c r="K52" s="38"/>
      <c r="L52" s="7"/>
      <c r="M52" s="7"/>
      <c r="N52" s="7"/>
      <c r="O52" s="7"/>
      <c r="P52" s="7"/>
      <c r="Q52" s="38"/>
      <c r="R52" s="7"/>
      <c r="S52" s="7"/>
      <c r="T52" s="7"/>
      <c r="U52" s="7"/>
    </row>
    <row r="53" spans="1:21" x14ac:dyDescent="0.25">
      <c r="A53" s="5" t="s">
        <v>43</v>
      </c>
      <c r="B53" s="6"/>
      <c r="C53" s="7"/>
      <c r="D53" s="7"/>
      <c r="E53" s="40"/>
      <c r="F53" s="7"/>
      <c r="G53" s="38"/>
      <c r="H53" s="7"/>
      <c r="I53" s="38"/>
      <c r="J53" s="7"/>
      <c r="K53" s="38"/>
      <c r="L53" s="38"/>
      <c r="M53" s="7"/>
      <c r="N53" s="7"/>
      <c r="O53" s="7"/>
      <c r="P53" s="7"/>
      <c r="Q53" s="38"/>
      <c r="R53" s="7"/>
      <c r="S53" s="7"/>
      <c r="T53" s="7"/>
      <c r="U53" s="7"/>
    </row>
    <row r="54" spans="1:21" x14ac:dyDescent="0.25">
      <c r="A54" s="5" t="s">
        <v>45</v>
      </c>
      <c r="B54" s="6"/>
      <c r="C54" s="7"/>
      <c r="D54" s="7"/>
      <c r="E54" s="40"/>
      <c r="F54" s="7"/>
      <c r="G54" s="38"/>
      <c r="H54" s="7"/>
      <c r="I54" s="38"/>
      <c r="J54" s="7"/>
      <c r="K54" s="38"/>
      <c r="L54" s="38"/>
      <c r="M54" s="7"/>
      <c r="N54" s="7"/>
      <c r="O54" s="7"/>
      <c r="P54" s="7"/>
      <c r="Q54" s="38"/>
      <c r="R54" s="7"/>
      <c r="S54" s="7"/>
      <c r="T54" s="7"/>
      <c r="U54" s="7"/>
    </row>
    <row r="55" spans="1:21" x14ac:dyDescent="0.25">
      <c r="A55" s="5" t="s">
        <v>38</v>
      </c>
      <c r="B55" s="6"/>
      <c r="C55" s="7"/>
      <c r="D55" s="7"/>
      <c r="E55" s="40"/>
      <c r="F55" s="7"/>
      <c r="G55" s="38"/>
      <c r="H55" s="7"/>
      <c r="I55" s="38"/>
      <c r="J55" s="7"/>
      <c r="K55" s="38"/>
      <c r="L55" s="38"/>
      <c r="M55" s="7"/>
      <c r="N55" s="7"/>
      <c r="O55" s="7"/>
      <c r="P55" s="7"/>
      <c r="Q55" s="38"/>
      <c r="R55" s="7"/>
      <c r="S55" s="7"/>
      <c r="T55" s="7"/>
      <c r="U55" s="7"/>
    </row>
    <row r="56" spans="1:21" x14ac:dyDescent="0.25">
      <c r="A56" s="5" t="s">
        <v>39</v>
      </c>
      <c r="B56" s="6"/>
      <c r="C56" s="7"/>
      <c r="D56" s="7"/>
      <c r="E56" s="40"/>
      <c r="F56" s="7"/>
      <c r="G56" s="38"/>
      <c r="H56" s="7"/>
      <c r="I56" s="38"/>
      <c r="J56" s="7"/>
      <c r="K56" s="38"/>
      <c r="L56" s="38"/>
      <c r="M56" s="7"/>
      <c r="N56" s="7"/>
      <c r="O56" s="7"/>
      <c r="P56" s="7"/>
      <c r="Q56" s="38"/>
      <c r="R56" s="7"/>
      <c r="S56" s="7"/>
      <c r="T56" s="7"/>
      <c r="U56" s="7"/>
    </row>
    <row r="57" spans="1:21" ht="18" x14ac:dyDescent="0.25">
      <c r="A57" s="32" t="s">
        <v>47</v>
      </c>
      <c r="B57" s="33"/>
      <c r="C57" s="7"/>
      <c r="D57" s="7"/>
      <c r="E57" s="40"/>
      <c r="F57" s="7"/>
      <c r="G57" s="38"/>
      <c r="H57" s="7"/>
      <c r="I57" s="38"/>
      <c r="J57" s="7"/>
      <c r="K57" s="38"/>
      <c r="L57" s="38"/>
      <c r="M57" s="7"/>
      <c r="N57" s="7"/>
      <c r="O57" s="7"/>
      <c r="P57" s="7"/>
      <c r="Q57" s="38"/>
      <c r="R57" s="7"/>
      <c r="S57" s="7"/>
      <c r="T57" s="7"/>
      <c r="U57" s="7"/>
    </row>
    <row r="58" spans="1:21" x14ac:dyDescent="0.25">
      <c r="A58" s="5" t="s">
        <v>40</v>
      </c>
      <c r="B58" s="6"/>
      <c r="C58" s="7"/>
      <c r="D58" s="7"/>
      <c r="E58" s="40"/>
      <c r="F58" s="7"/>
      <c r="G58" s="38"/>
      <c r="H58" s="7"/>
      <c r="I58" s="38"/>
      <c r="J58" s="7"/>
      <c r="K58" s="38"/>
      <c r="L58" s="38"/>
      <c r="M58" s="7"/>
      <c r="N58" s="7"/>
      <c r="O58" s="7"/>
      <c r="P58" s="7"/>
      <c r="Q58" s="38"/>
      <c r="R58" s="7"/>
      <c r="S58" s="7"/>
      <c r="T58" s="7"/>
      <c r="U58" s="7"/>
    </row>
    <row r="59" spans="1:21" x14ac:dyDescent="0.25">
      <c r="A59" s="5" t="s">
        <v>41</v>
      </c>
      <c r="B59" s="6"/>
      <c r="C59" s="7"/>
      <c r="D59" s="7"/>
      <c r="E59" s="40"/>
      <c r="F59" s="7"/>
      <c r="G59" s="38"/>
      <c r="H59" s="7"/>
      <c r="I59" s="38"/>
      <c r="J59" s="7"/>
      <c r="K59" s="38"/>
      <c r="L59" s="38"/>
      <c r="M59" s="7"/>
      <c r="N59" s="7"/>
      <c r="O59" s="7"/>
      <c r="P59" s="7"/>
      <c r="Q59" s="38"/>
      <c r="R59" s="7"/>
      <c r="S59" s="7"/>
      <c r="T59" s="7"/>
      <c r="U59" s="7"/>
    </row>
    <row r="60" spans="1:21" x14ac:dyDescent="0.25">
      <c r="A60" s="5" t="s">
        <v>42</v>
      </c>
      <c r="B60" s="6"/>
      <c r="C60" s="7"/>
      <c r="D60" s="7"/>
      <c r="E60" s="40"/>
      <c r="F60" s="7"/>
      <c r="G60" s="38"/>
      <c r="H60" s="7"/>
      <c r="I60" s="38"/>
      <c r="J60" s="7"/>
      <c r="K60" s="38"/>
      <c r="L60" s="38"/>
      <c r="M60" s="7"/>
      <c r="N60" s="7"/>
      <c r="O60" s="7"/>
      <c r="P60" s="7"/>
      <c r="Q60" s="38"/>
      <c r="R60" s="7"/>
      <c r="S60" s="7"/>
      <c r="T60" s="7"/>
      <c r="U60" s="7"/>
    </row>
    <row r="61" spans="1:21" x14ac:dyDescent="0.25">
      <c r="A61" s="5" t="s">
        <v>43</v>
      </c>
      <c r="B61" s="6"/>
      <c r="C61" s="7"/>
      <c r="D61" s="7"/>
      <c r="E61" s="40"/>
      <c r="F61" s="7"/>
      <c r="G61" s="38"/>
      <c r="H61" s="7"/>
      <c r="I61" s="38"/>
      <c r="J61" s="7"/>
      <c r="K61" s="38"/>
      <c r="L61" s="38"/>
      <c r="M61" s="7"/>
      <c r="N61" s="7"/>
      <c r="O61" s="7"/>
      <c r="P61" s="7"/>
      <c r="Q61" s="38"/>
      <c r="R61" s="7"/>
      <c r="S61" s="7"/>
      <c r="T61" s="7"/>
      <c r="U61" s="7"/>
    </row>
    <row r="62" spans="1:21" x14ac:dyDescent="0.25">
      <c r="A62" s="5" t="s">
        <v>37</v>
      </c>
      <c r="B62" s="6"/>
      <c r="C62" s="7"/>
      <c r="D62" s="7"/>
      <c r="E62" s="40"/>
      <c r="F62" s="7"/>
      <c r="G62" s="38"/>
      <c r="H62" s="7"/>
      <c r="I62" s="38"/>
      <c r="J62" s="7"/>
      <c r="K62" s="38"/>
      <c r="L62" s="38"/>
      <c r="M62" s="7"/>
      <c r="N62" s="7"/>
      <c r="O62" s="7"/>
      <c r="P62" s="7"/>
      <c r="Q62" s="38"/>
      <c r="R62" s="7"/>
      <c r="S62" s="7"/>
      <c r="T62" s="7"/>
      <c r="U62" s="7"/>
    </row>
    <row r="63" spans="1:21" x14ac:dyDescent="0.25">
      <c r="A63" s="5" t="s">
        <v>38</v>
      </c>
      <c r="B63" s="6"/>
      <c r="C63" s="7"/>
      <c r="D63" s="7"/>
      <c r="E63" s="40"/>
      <c r="F63" s="7"/>
      <c r="G63" s="38"/>
      <c r="H63" s="7"/>
      <c r="I63" s="38"/>
      <c r="J63" s="7"/>
      <c r="K63" s="38"/>
      <c r="L63" s="38"/>
      <c r="M63" s="7"/>
      <c r="N63" s="7"/>
      <c r="O63" s="7"/>
      <c r="P63" s="7"/>
      <c r="Q63" s="38"/>
      <c r="R63" s="7"/>
      <c r="S63" s="7"/>
      <c r="T63" s="7"/>
      <c r="U63" s="7"/>
    </row>
    <row r="64" spans="1:21" ht="15.75" thickBot="1" x14ac:dyDescent="0.3">
      <c r="A64" s="5" t="s">
        <v>39</v>
      </c>
      <c r="B64" s="6"/>
      <c r="C64" s="7"/>
      <c r="D64" s="7"/>
      <c r="E64" s="40"/>
      <c r="F64" s="7"/>
      <c r="G64" s="38"/>
      <c r="H64" s="7"/>
      <c r="I64" s="38"/>
      <c r="J64" s="7"/>
      <c r="K64" s="38"/>
      <c r="L64" s="38"/>
      <c r="M64" s="7"/>
      <c r="N64" s="7"/>
      <c r="O64" s="7"/>
      <c r="P64" s="7"/>
      <c r="Q64" s="38"/>
      <c r="R64" s="7"/>
      <c r="S64" s="7"/>
      <c r="T64" s="7"/>
      <c r="U64" s="7"/>
    </row>
    <row r="65" spans="1:21" ht="15.75" thickBot="1" x14ac:dyDescent="0.3">
      <c r="A65" s="35"/>
      <c r="B65" s="36"/>
      <c r="C65" s="37">
        <f>SUM(C42:C51)</f>
        <v>1</v>
      </c>
      <c r="D65" s="37">
        <f>SUM(D42:D51)</f>
        <v>13</v>
      </c>
      <c r="E65" s="37">
        <f>SUM(E42:E51)</f>
        <v>0</v>
      </c>
      <c r="F65" s="37">
        <f>SUM(F42:F51)</f>
        <v>0</v>
      </c>
      <c r="G65" s="37">
        <f>SUM(G42:G51)</f>
        <v>1</v>
      </c>
      <c r="H65" s="37"/>
      <c r="I65" s="37">
        <f>SUM(I42:I52)</f>
        <v>82</v>
      </c>
      <c r="J65" s="37">
        <f t="shared" ref="J65:T65" si="8">SUM(J42:J51)</f>
        <v>0</v>
      </c>
      <c r="K65" s="37">
        <f t="shared" si="8"/>
        <v>0</v>
      </c>
      <c r="L65" s="37">
        <f t="shared" si="8"/>
        <v>0</v>
      </c>
      <c r="M65" s="37">
        <f t="shared" si="8"/>
        <v>0</v>
      </c>
      <c r="N65" s="37">
        <f t="shared" si="8"/>
        <v>0</v>
      </c>
      <c r="O65" s="37">
        <f t="shared" si="8"/>
        <v>0</v>
      </c>
      <c r="P65" s="37">
        <f t="shared" si="8"/>
        <v>0</v>
      </c>
      <c r="Q65" s="37">
        <f t="shared" si="8"/>
        <v>0</v>
      </c>
      <c r="R65" s="37">
        <f t="shared" si="8"/>
        <v>2</v>
      </c>
      <c r="S65" s="37">
        <f t="shared" si="8"/>
        <v>1</v>
      </c>
      <c r="T65" s="37">
        <f t="shared" si="8"/>
        <v>0</v>
      </c>
      <c r="U65" s="37" t="e">
        <f t="shared" ref="U65" si="9">SUM(U42:U51)</f>
        <v>#VALUE!</v>
      </c>
    </row>
    <row r="66" spans="1:21" ht="16.5" thickBot="1" x14ac:dyDescent="0.3">
      <c r="A66" s="17" t="s">
        <v>10</v>
      </c>
      <c r="B66" s="14"/>
      <c r="C66" s="15">
        <f>SUM(C13+C22+C31+C40+C65)</f>
        <v>1</v>
      </c>
      <c r="D66" s="15">
        <v>28</v>
      </c>
      <c r="E66" s="15">
        <v>1</v>
      </c>
      <c r="F66" s="15">
        <v>8</v>
      </c>
      <c r="G66" s="15">
        <f>SUM(G13+G22+G31+G40+G65)</f>
        <v>4</v>
      </c>
      <c r="H66" s="16"/>
      <c r="I66" s="15">
        <v>316</v>
      </c>
      <c r="J66" s="15">
        <f>SUM(J13+J22+J31+J40+J65)</f>
        <v>7</v>
      </c>
      <c r="K66" s="15">
        <f>SUM(K13+K22+K31+K40+K65)</f>
        <v>1</v>
      </c>
      <c r="L66" s="15">
        <v>1</v>
      </c>
      <c r="M66" s="15">
        <f t="shared" ref="M66:T66" si="10">SUM(M13+M22+M31+M40+M65)</f>
        <v>2</v>
      </c>
      <c r="N66" s="15">
        <f t="shared" si="10"/>
        <v>0</v>
      </c>
      <c r="O66" s="15">
        <f t="shared" si="10"/>
        <v>0</v>
      </c>
      <c r="P66" s="15">
        <f t="shared" si="10"/>
        <v>0</v>
      </c>
      <c r="Q66" s="15">
        <f t="shared" si="10"/>
        <v>0</v>
      </c>
      <c r="R66" s="15">
        <f t="shared" si="10"/>
        <v>2</v>
      </c>
      <c r="S66" s="15">
        <f t="shared" si="10"/>
        <v>3</v>
      </c>
      <c r="T66" s="15">
        <f t="shared" si="10"/>
        <v>1</v>
      </c>
      <c r="U66" s="15">
        <v>359</v>
      </c>
    </row>
    <row r="67" spans="1:21" ht="15.75" thickBot="1" x14ac:dyDescent="0.3">
      <c r="H67" s="39"/>
    </row>
  </sheetData>
  <autoFilter ref="A2:U1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hiddenButton="1" showButton="0"/>
    <filterColumn colId="7" showButton="0"/>
    <filterColumn colId="8" showButton="0"/>
    <filterColumn colId="9" showButton="0"/>
    <filterColumn colId="10" showButton="0"/>
    <filterColumn colId="11" showButton="0"/>
    <filterColumn colId="12" hiddenButton="1" showButton="0"/>
    <filterColumn colId="13" hiddenButton="1" showButton="0"/>
    <filterColumn colId="14" hiddenButton="1" showButton="0"/>
    <filterColumn colId="15" hiddenButton="1" showButton="0"/>
    <filterColumn colId="16" hiddenButton="1" showButton="0"/>
    <filterColumn colId="17" hiddenButton="1" showButton="0"/>
    <filterColumn colId="18" hiddenButton="1" showButton="0"/>
    <filterColumn colId="19" hiddenButton="1" showButton="0"/>
  </autoFilter>
  <mergeCells count="6">
    <mergeCell ref="A40:B40"/>
    <mergeCell ref="A13:B13"/>
    <mergeCell ref="A2:U3"/>
    <mergeCell ref="A4:B4"/>
    <mergeCell ref="A22:B22"/>
    <mergeCell ref="A31:B31"/>
  </mergeCells>
  <pageMargins left="0.19685039370078741" right="0.19685039370078741" top="0.51181102362204722" bottom="0.74803149606299213" header="0.31496062992125984" footer="0.31496062992125984"/>
  <pageSetup scale="75" orientation="landscape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1:E41"/>
  <sheetViews>
    <sheetView tabSelected="1" topLeftCell="A10" workbookViewId="0">
      <selection activeCell="C12" sqref="C12"/>
    </sheetView>
  </sheetViews>
  <sheetFormatPr baseColWidth="10" defaultRowHeight="15" x14ac:dyDescent="0.25"/>
  <cols>
    <col min="1" max="1" width="37.140625" customWidth="1"/>
    <col min="2" max="2" width="21.140625" customWidth="1"/>
    <col min="3" max="3" width="37.7109375" customWidth="1"/>
  </cols>
  <sheetData>
    <row r="11" spans="1:5" ht="33.75" x14ac:dyDescent="0.5">
      <c r="A11" s="26" t="s">
        <v>33</v>
      </c>
      <c r="E11" s="27"/>
    </row>
    <row r="12" spans="1:5" x14ac:dyDescent="0.25">
      <c r="A12" s="27" t="s">
        <v>52</v>
      </c>
    </row>
    <row r="14" spans="1:5" x14ac:dyDescent="0.25">
      <c r="A14" s="28" t="s">
        <v>22</v>
      </c>
      <c r="B14" s="28" t="s">
        <v>23</v>
      </c>
      <c r="C14" s="28" t="s">
        <v>24</v>
      </c>
    </row>
    <row r="15" spans="1:5" x14ac:dyDescent="0.25">
      <c r="A15" s="7" t="s">
        <v>25</v>
      </c>
      <c r="B15" s="7">
        <v>38</v>
      </c>
      <c r="C15" s="7">
        <v>0</v>
      </c>
    </row>
    <row r="16" spans="1:5" x14ac:dyDescent="0.25">
      <c r="A16" s="7" t="s">
        <v>26</v>
      </c>
      <c r="B16" s="7">
        <v>46</v>
      </c>
      <c r="C16" s="7">
        <v>32</v>
      </c>
    </row>
    <row r="17" spans="1:4" x14ac:dyDescent="0.25">
      <c r="A17" s="7" t="s">
        <v>27</v>
      </c>
      <c r="B17" s="7">
        <v>563</v>
      </c>
      <c r="C17" s="7">
        <v>518</v>
      </c>
    </row>
    <row r="18" spans="1:4" x14ac:dyDescent="0.25">
      <c r="A18" s="7" t="s">
        <v>28</v>
      </c>
      <c r="B18" s="7">
        <v>15</v>
      </c>
      <c r="C18" s="7">
        <v>4</v>
      </c>
    </row>
    <row r="22" spans="1:4" x14ac:dyDescent="0.25">
      <c r="A22" s="28" t="s">
        <v>29</v>
      </c>
      <c r="B22" s="28"/>
    </row>
    <row r="23" spans="1:4" x14ac:dyDescent="0.25">
      <c r="A23" s="7" t="s">
        <v>30</v>
      </c>
      <c r="B23" s="7">
        <v>59</v>
      </c>
    </row>
    <row r="24" spans="1:4" x14ac:dyDescent="0.25">
      <c r="A24" s="7" t="s">
        <v>31</v>
      </c>
      <c r="B24" s="7">
        <v>518</v>
      </c>
    </row>
    <row r="25" spans="1:4" x14ac:dyDescent="0.25">
      <c r="A25" s="7" t="s">
        <v>32</v>
      </c>
      <c r="B25" s="7">
        <v>18</v>
      </c>
    </row>
    <row r="29" spans="1:4" s="27" customFormat="1" x14ac:dyDescent="0.25">
      <c r="A29" s="29" t="s">
        <v>35</v>
      </c>
      <c r="B29" s="29" t="s">
        <v>34</v>
      </c>
      <c r="C29" s="29" t="s">
        <v>36</v>
      </c>
      <c r="D29"/>
    </row>
    <row r="30" spans="1:4" ht="25.5" customHeight="1" x14ac:dyDescent="0.25">
      <c r="A30" s="7"/>
      <c r="B30" s="7"/>
      <c r="C30" s="7"/>
    </row>
    <row r="31" spans="1:4" ht="21.75" customHeight="1" x14ac:dyDescent="0.25">
      <c r="A31" s="7"/>
      <c r="B31" s="7"/>
      <c r="C31" s="7"/>
    </row>
    <row r="32" spans="1:4" ht="21" customHeight="1" x14ac:dyDescent="0.25">
      <c r="A32" s="7"/>
      <c r="B32" s="7"/>
      <c r="C32" s="7"/>
    </row>
    <row r="33" spans="1:3" ht="21.75" customHeight="1" x14ac:dyDescent="0.25">
      <c r="A33" s="7"/>
      <c r="B33" s="7"/>
      <c r="C33" s="7"/>
    </row>
    <row r="34" spans="1:3" ht="20.25" customHeight="1" x14ac:dyDescent="0.25">
      <c r="A34" s="7"/>
      <c r="B34" s="7"/>
      <c r="C34" s="7"/>
    </row>
    <row r="35" spans="1:3" ht="22.5" customHeight="1" x14ac:dyDescent="0.25">
      <c r="A35" s="7"/>
      <c r="B35" s="7"/>
      <c r="C35" s="7"/>
    </row>
    <row r="36" spans="1:3" x14ac:dyDescent="0.25">
      <c r="A36" s="7"/>
      <c r="B36" s="7"/>
      <c r="C36" s="7"/>
    </row>
    <row r="37" spans="1:3" ht="20.25" customHeight="1" x14ac:dyDescent="0.25">
      <c r="A37" s="7"/>
      <c r="B37" s="7"/>
      <c r="C37" s="7"/>
    </row>
    <row r="38" spans="1:3" ht="20.25" customHeight="1" x14ac:dyDescent="0.25">
      <c r="A38" s="7"/>
      <c r="B38" s="7"/>
      <c r="C38" s="7"/>
    </row>
    <row r="39" spans="1:3" ht="20.25" customHeight="1" x14ac:dyDescent="0.25">
      <c r="A39" s="7"/>
      <c r="B39" s="7"/>
      <c r="C39" s="7"/>
    </row>
    <row r="40" spans="1:3" ht="21.75" customHeight="1" x14ac:dyDescent="0.25">
      <c r="A40" s="7"/>
      <c r="B40" s="7"/>
      <c r="C40" s="7"/>
    </row>
    <row r="41" spans="1:3" ht="21.75" customHeight="1" x14ac:dyDescent="0.25">
      <c r="A41" s="7"/>
      <c r="B41" s="7"/>
      <c r="C41" s="7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 SIMAPES</vt:lpstr>
      <vt:lpstr>REP. COORDINADOR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DELEGACION</dc:creator>
  <cp:lastModifiedBy>Plan y Eval</cp:lastModifiedBy>
  <cp:lastPrinted>2021-04-05T17:03:52Z</cp:lastPrinted>
  <dcterms:created xsi:type="dcterms:W3CDTF">2019-01-02T14:29:38Z</dcterms:created>
  <dcterms:modified xsi:type="dcterms:W3CDTF">2024-01-03T18:49:48Z</dcterms:modified>
</cp:coreProperties>
</file>