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MAPES\Desktop\Admon. 2023\4.-Reportes Delegaciones\2023\12.-Dic\"/>
    </mc:Choice>
  </mc:AlternateContent>
  <bookViews>
    <workbookView xWindow="0" yWindow="0" windowWidth="28800" windowHeight="12210"/>
  </bookViews>
  <sheets>
    <sheet name="Cabecera" sheetId="1" r:id="rId1"/>
    <sheet name="El 15" sheetId="11" r:id="rId2"/>
    <sheet name="Pintitas" sheetId="7" r:id="rId3"/>
    <sheet name="Castillo" sheetId="10" r:id="rId4"/>
    <sheet name="Verde" sheetId="8" r:id="rId5"/>
    <sheet name="Pintas" sheetId="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0" i="10" l="1"/>
  <c r="W22" i="10"/>
  <c r="W14" i="10"/>
  <c r="T65" i="7" l="1"/>
  <c r="S65" i="7"/>
  <c r="R65" i="7"/>
  <c r="Q65" i="7"/>
  <c r="P65" i="7"/>
  <c r="O65" i="7"/>
  <c r="N65" i="7"/>
  <c r="M65" i="7"/>
  <c r="L65" i="7"/>
  <c r="K65" i="7"/>
  <c r="J65" i="7"/>
  <c r="I65" i="7"/>
  <c r="G65" i="7"/>
  <c r="F65" i="7"/>
  <c r="E65" i="7"/>
  <c r="D65" i="7"/>
  <c r="C65" i="7"/>
  <c r="U51" i="7"/>
  <c r="U47" i="7"/>
  <c r="U46" i="7"/>
  <c r="U45" i="7"/>
  <c r="U44" i="7"/>
  <c r="U43" i="7"/>
  <c r="U42" i="7"/>
  <c r="U65" i="7" s="1"/>
  <c r="T40" i="7"/>
  <c r="S40" i="7"/>
  <c r="R40" i="7"/>
  <c r="Q40" i="7"/>
  <c r="P40" i="7"/>
  <c r="O40" i="7"/>
  <c r="N40" i="7"/>
  <c r="M40" i="7"/>
  <c r="L40" i="7"/>
  <c r="K40" i="7"/>
  <c r="J40" i="7"/>
  <c r="I40" i="7"/>
  <c r="G40" i="7"/>
  <c r="F40" i="7"/>
  <c r="E40" i="7"/>
  <c r="D40" i="7"/>
  <c r="C40" i="7"/>
  <c r="U39" i="7"/>
  <c r="U38" i="7"/>
  <c r="U37" i="7"/>
  <c r="U36" i="7"/>
  <c r="U35" i="7"/>
  <c r="U34" i="7"/>
  <c r="U33" i="7"/>
  <c r="U40" i="7" s="1"/>
  <c r="T31" i="7"/>
  <c r="S31" i="7"/>
  <c r="R31" i="7"/>
  <c r="Q31" i="7"/>
  <c r="P31" i="7"/>
  <c r="O31" i="7"/>
  <c r="N31" i="7"/>
  <c r="M31" i="7"/>
  <c r="L31" i="7"/>
  <c r="K31" i="7"/>
  <c r="J31" i="7"/>
  <c r="I31" i="7"/>
  <c r="G31" i="7"/>
  <c r="F31" i="7"/>
  <c r="E31" i="7"/>
  <c r="D31" i="7"/>
  <c r="C31" i="7"/>
  <c r="U30" i="7"/>
  <c r="U29" i="7"/>
  <c r="U28" i="7"/>
  <c r="U27" i="7"/>
  <c r="U26" i="7"/>
  <c r="U25" i="7"/>
  <c r="U24" i="7"/>
  <c r="U31" i="7" s="1"/>
  <c r="T22" i="7"/>
  <c r="S22" i="7"/>
  <c r="R22" i="7"/>
  <c r="Q22" i="7"/>
  <c r="P22" i="7"/>
  <c r="P66" i="7" s="1"/>
  <c r="O22" i="7"/>
  <c r="O66" i="7" s="1"/>
  <c r="N22" i="7"/>
  <c r="M22" i="7"/>
  <c r="L22" i="7"/>
  <c r="K22" i="7"/>
  <c r="J22" i="7"/>
  <c r="I22" i="7"/>
  <c r="G22" i="7"/>
  <c r="F22" i="7"/>
  <c r="E22" i="7"/>
  <c r="D22" i="7"/>
  <c r="C22" i="7"/>
  <c r="U17" i="7"/>
  <c r="U16" i="7"/>
  <c r="U22" i="7" s="1"/>
  <c r="T13" i="7"/>
  <c r="T66" i="7" s="1"/>
  <c r="S13" i="7"/>
  <c r="S66" i="7" s="1"/>
  <c r="R13" i="7"/>
  <c r="R66" i="7" s="1"/>
  <c r="Q13" i="7"/>
  <c r="Q66" i="7" s="1"/>
  <c r="P13" i="7"/>
  <c r="O13" i="7"/>
  <c r="N13" i="7"/>
  <c r="N66" i="7" s="1"/>
  <c r="M13" i="7"/>
  <c r="M66" i="7" s="1"/>
  <c r="L13" i="7"/>
  <c r="K13" i="7"/>
  <c r="K66" i="7" s="1"/>
  <c r="J13" i="7"/>
  <c r="J66" i="7" s="1"/>
  <c r="I13" i="7"/>
  <c r="G13" i="7"/>
  <c r="G66" i="7" s="1"/>
  <c r="F13" i="7"/>
  <c r="E13" i="7"/>
  <c r="D13" i="7"/>
  <c r="C13" i="7"/>
  <c r="C66" i="7" s="1"/>
  <c r="U11" i="7"/>
  <c r="U10" i="7"/>
  <c r="U9" i="7"/>
  <c r="U8" i="7"/>
  <c r="U7" i="7"/>
  <c r="U6" i="7"/>
  <c r="U13" i="7" s="1"/>
  <c r="W38" i="1" l="1"/>
  <c r="L38" i="1"/>
  <c r="G38" i="1"/>
  <c r="W30" i="1"/>
  <c r="W22" i="1"/>
  <c r="L30" i="1"/>
  <c r="G30" i="1"/>
  <c r="P22" i="1"/>
  <c r="L22" i="1"/>
  <c r="I22" i="1"/>
  <c r="G22" i="1"/>
  <c r="W14" i="1"/>
  <c r="L14" i="1"/>
  <c r="J14" i="1"/>
  <c r="H14" i="1"/>
  <c r="G14" i="1"/>
</calcChain>
</file>

<file path=xl/comments1.xml><?xml version="1.0" encoding="utf-8"?>
<comments xmlns="http://schemas.openxmlformats.org/spreadsheetml/2006/main">
  <authors>
    <author>SIMAPES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reparó manguera tapada en calle emiliano zapata #9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Conecto Toma de Agua  Pino Suárez número 32 entre cinco de mayo 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reparó tubo de agua en calle:  Francisco Villa #61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REALIZARON 6 DOMICILIOS DE LA COL: PEDREGAL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REALIZARON 9 DOMICILIOS DE LA COL: PEDREGAL.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conectó toma de agua en calle juan escutia # 50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reparó fuga de agua en calle  constitución  # 123 entre 5 de mayo y tacuba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auxilió a destapar drenajes en calle llarro y belladona en col lilas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reparo fuga Loma niebla #18 entre Entre :  pino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REALIZARON 4 DOMICILIOS COL: POTRERO NUEVO.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Reparo Fuga de Agua  Eucalipto número 40 entre fresno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REALIZARON 5 DOMICILIOS DE LA COL: CENTRO.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Sé reparo fuga de agua en la calle Jesús González #13 A</t>
        </r>
      </text>
    </comment>
    <comment ref="L23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REALIZARON 5 DOMICILIOS DE LA COL: PEDREGAL.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reparo fuga de agua en calle: privada los rojos</t>
        </r>
      </text>
    </comment>
    <comment ref="L25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REALIZARON 3 DOMICILIOS DE LA COL:PEDREGAL.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reparo fuga de agua en el Guadalupe Victoria #27</t>
        </r>
      </text>
    </comment>
    <comment ref="L26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REALIZARON 8 DOMICILIOS DE LA COL:PEDREGAL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reparo fuga de agua en la calle: Aldama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reparo fuga de agua en el andador José Gutiérrez barajas #23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REALIZARON 4 DOMICILIOS DE LA COL: PEDREGAL</t>
        </r>
      </text>
    </comment>
    <comment ref="L32" authorId="0" shapeId="0">
      <text>
        <r>
          <rPr>
            <b/>
            <sz val="9"/>
            <color indexed="81"/>
            <rFont val="Tahoma"/>
            <charset val="1"/>
          </rPr>
          <t>SIMAPES:</t>
        </r>
        <r>
          <rPr>
            <sz val="9"/>
            <color indexed="81"/>
            <rFont val="Tahoma"/>
            <charset val="1"/>
          </rPr>
          <t xml:space="preserve">
SE REALIZARON 4 DOMICILIOS DE LA COL: 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SIMAPES:</t>
        </r>
        <r>
          <rPr>
            <sz val="9"/>
            <color indexed="81"/>
            <rFont val="Tahoma"/>
            <family val="2"/>
          </rPr>
          <t xml:space="preserve">
Se reparo fuga de agua en la calle Vicente Suárez  # 10</t>
        </r>
      </text>
    </comment>
  </commentList>
</comments>
</file>

<file path=xl/comments2.xml><?xml version="1.0" encoding="utf-8"?>
<comments xmlns="http://schemas.openxmlformats.org/spreadsheetml/2006/main">
  <authors>
    <author>DELEGACION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FUGA DE AGUA EN CALLE MORELOS ESQUINA AEROMEXICO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DOMICILIOS //                         //  FECHA//                                               //CHOFER//
</t>
        </r>
        <r>
          <rPr>
            <sz val="9"/>
            <color indexed="81"/>
            <rFont val="Tahoma"/>
            <family val="2"/>
          </rPr>
          <t xml:space="preserve">
PASEO DE LOS SAUCES #17            01-diciembre-23                                          MIGUEL
PRIV ISLA PALMA # 6
ISLA PARAISO # 36
ISLA PARAISO # 40
ISLA PALMA # 303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ISLA BELEN # 11
ISLA BELEN # 13
ISLA BELEN # 10
ISLA BELEN # 12
ISLA BELEN # 12-B
ISLA BELEN # 14
ISLA BELEN # 16
RIO GRANDE # 21
PASEO DE LOS ALAMOS # 25
ISLA PARAISO # 43
ZINC # 13
ZINC# 17
PRIV JESUS GLEZ CUEVAS # 8
PEREZ FRIAS # 26
PEREZ FRIAS # 20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DOMICILIOS//                                             //FECHA //                                       //CHOFER//
</t>
        </r>
        <r>
          <rPr>
            <sz val="9"/>
            <color indexed="81"/>
            <rFont val="Tahoma"/>
            <family val="2"/>
          </rPr>
          <t>GUADALUPE VICTORIA # 72                           02-dicviembre-23                                      MIGUEL
GUADALUPE VICTORIA # 68
GUADALUPE VICTORIA # 106
GUADALUPE VICTORIA # 104
GUADALUPE VICTORIA # 46
SAN NICOLAS # 24
SAN NICOLAS # 25
SAN NICOLAS # 53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DELEGACION:PINTITAS
DOMICILIOS//                                     // FECHA//                                       //CHOFER//</t>
        </r>
        <r>
          <rPr>
            <sz val="9"/>
            <color indexed="81"/>
            <rFont val="Tahoma"/>
            <family val="2"/>
          </rPr>
          <t xml:space="preserve">
STA MARGARITA # 28                           04-diciembre-23                                         MIGUEL
STA MARGARITA # 28-A
STA MARGARITA # 30
STA MARGARITA # 27
STA MARGARITA # 11
STA MARGARITA # 34
STA MARGARITA # 34-A
STA MARGARITA # 20
STA MARGARITA # 241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DOMICILIOS//                                 //FECHA//                                        //CHOFER//                     </t>
        </r>
        <r>
          <rPr>
            <sz val="9"/>
            <color indexed="81"/>
            <rFont val="Tahoma"/>
            <family val="2"/>
          </rPr>
          <t xml:space="preserve">
PRIV SAN PABLO # 106                     05-didciembre-23                                      MIGUEL
PRIV SAN PABLO # 105
PRIV SAN PABLO # 100
PRIV SAN PABLO # 77
PRIV SAN PABLO # 90
JOSE MA DE LA TORRE # 5
FRANCISCO I MADERO # 1
LOPEZ MATEOS # 55
SAN NICOLAS # 26-A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FUGA DE AGUA EN BUGAMBILIAS # 97 SE CAMBIO 3mts DE MANGUERA DE 1/2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           //           FECHA DE PIPA                  //           CHOFER //
</t>
        </r>
        <r>
          <rPr>
            <sz val="9"/>
            <color indexed="81"/>
            <rFont val="Tahoma"/>
            <family val="2"/>
          </rPr>
          <t>HELIODORO HDZ # 8-A                                     06-diciembre-23                                    MIGUEL
HELIODORO HDZ # 10-A
BUGAMBILIAS # 51
ZARAGOZA # 111
STA BEATRIZ # 50
STA BEATRIZ # 44
STA BEATRIZ #49
STA BEATRIZ # 13
STA BEATRIZ# 18
STA BEATRIZ # 15
STA BEATRIZ # 16
STA BEATRIZ # 6
STA BEATRIZ # 61
CARR A CHAPALA # 7044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FUGA DE AGUA EN CLEMENTE OROZCO #24 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SE QUEMO EL TRANSFORMADOR DE EL POZO DE DELEGACION PINTITAS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         //         FECHA DE PIPA                     //           CHOFER
</t>
        </r>
        <r>
          <rPr>
            <sz val="9"/>
            <color indexed="81"/>
            <rFont val="Tahoma"/>
            <family val="2"/>
          </rPr>
          <t>GUADALUPE VICTORIA # 6                          07-diciembre-23                                    MIGUEL
SAN PATRICIO # 2
SAN PATRICIO # 12
SAN PATRICIO# 10
SAN PATRICIO # 120
SAN PATRICIO # 12
SAN PATRICIO # 19
SAN PATRICIO # 17
PRIV SAN PATRICIO # 5
PRIV SAN PATRICIO # 11
PRIV SAN PATRICIO # 1
PRIV SAN PÁTRICIO # 10
PRIV SAN PATRICIO # 6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INSTALACION DE TOMA DE AGUA
EN RIO AZUL 238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ESTBA QUEMADO EL TRANSFORMADOR DE EL POZO DE LA DELEGACION DE PINTITAS Y LO CAMBIARON EN LA TARDE
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   //            FECHA DE PIPA                    //          CHOFER//
</t>
        </r>
        <r>
          <rPr>
            <sz val="9"/>
            <color indexed="81"/>
            <rFont val="Tahoma"/>
            <family val="2"/>
          </rPr>
          <t>PRIV ISLA PALMA # 6                            08-diciembre-23                                   MIGUEL
ISLA PARAISO # 36
ISLA PARAISO # 38
ISLA PALMA # 303
ISLA BELEN # 9
ISLA BELEN # 13
ISLA BELEN # 12
ISLA BELEN # 14
ISLA BELEN # 16
ISLA BELEN # 25
ISLA BELEN # 19
ISLA PARAISO # 40
PASEO DE LOS SAUCES # 4
ISLA BELEN # 18</t>
        </r>
        <r>
          <rPr>
            <b/>
            <sz val="9"/>
            <color indexed="81"/>
            <rFont val="Tahoma"/>
            <family val="2"/>
          </rPr>
          <t xml:space="preserve">
                 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BACHEO EN CALLE PATRIA # 32
FUGA DE AGUA EN RIO GRANDE # 17
ENTRE ZARAGOZA E HIDALGO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      //           FECHA DE PIPA                      //           CHOFER
</t>
        </r>
        <r>
          <rPr>
            <sz val="9"/>
            <color indexed="81"/>
            <rFont val="Tahoma"/>
            <family val="2"/>
          </rPr>
          <t>SAN FELIPE # 19                                          09-diciembre-23                                7  MIGUEL
ZINC # 13
ZINC # 17
PEREZ FRIAS #26
PEREZ FRIAS # 20
ROCA # 13
ROCA # 19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>FUGA DE AGUA EN MORELOS # 114
FUGA DE AGUA EN COPILOTOS # 22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DELEGACION: PINTITAS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          //           FECHA DE PIPA                      //         CHOFER //
</t>
        </r>
        <r>
          <rPr>
            <sz val="9"/>
            <color indexed="81"/>
            <rFont val="Tahoma"/>
            <family val="2"/>
          </rPr>
          <t xml:space="preserve">
SAN JOSE # 113-A                                       11- diciembre-23                                  MIGUEL
SAN JOSE # 113-B
SAN JOSE # 133
HUERTAS # 3
HUERTAS # 18
STA CATALINA # 23
SAN JOSE # 130
VICENTE GUERRERO # 72
VICENTE GUERRERO # 72-A
VICENTE GUERRERO # 76
VICENTE GUERRERO # 74
AV LAS TORRES # 10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FUGA DE AGUA EN BATALLA DE ZACATECAS ESQUINA CANTERA
FUGA DE AGUA EN PERLA # 7-A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>CONECTAR TOMA DE AGUA EN CALLE DELICIAS 44-A
CONECTAR 11MTS DE MANGUERA DE 2</t>
        </r>
        <r>
          <rPr>
            <b/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Tahoma"/>
            <family val="2"/>
          </rPr>
          <t xml:space="preserve"> EN CALLE RIOAZUL Y BUGAMBILIAS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            //        FECHA DE PIPA                       //       CHOFER
 </t>
        </r>
        <r>
          <rPr>
            <sz val="9"/>
            <color indexed="81"/>
            <rFont val="Tahoma"/>
            <family val="2"/>
          </rPr>
          <t xml:space="preserve">
RETORNO # 83                                              12-DIC-23                                        MIGUEL
RETORNO #211
RETORNO # 213
RETORNO # 414
RETORNO # 244
RETORNO # 117
RETORNO # 202
JALISCO # 8
JALISCO # 62
STA CLARA # 7
AZUCEMA # 136
BUGAMBILIAS # 115
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CHECAR TOMA DE AGUA EN ZARAGOZA 109
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REPARACION DE DRENAJE EN RIO AZUL </t>
        </r>
        <r>
          <rPr>
            <sz val="9"/>
            <color indexed="81"/>
            <rFont val="Tahoma"/>
            <family val="2"/>
          </rPr>
          <t>5
DESTAPAR DRENAJE EN SAN PATRICIO 2702</t>
        </r>
      </text>
    </comment>
    <comment ref="D2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DELEGACION: PINTITAS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   //                FECHA DE PIPA                   //          CHOFER
</t>
        </r>
        <r>
          <rPr>
            <sz val="9"/>
            <color indexed="81"/>
            <rFont val="Tahoma"/>
            <family val="2"/>
          </rPr>
          <t>PRIV STA FE #3                                      13-diciembre-23                                    MIGUEL
PRIV STA FE #2
PRIV STA FE # 22
PRIV STA FE # 23
PRIV STA FE # 21
PRIV STA FE # 24
PRIV STA FE # 26
CUAHUTEMOC # 71-A
CUAHUTEMOC # 6
CUAHUTEMOC # 7
PRIV STA FE # 35
MEDELIN # 8-A
MEDELLIN # 14
MEDFELLIN # 34
PRIV STA FE # 20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>CHECAR TOMA DE AGUA EN TORRECILAS # 28 Y # 32
ENTRE JUAN DE LA BARRERA E ISLA PALMA.
FUGA DE AGUA EN TOPACIO # 15 Y # 23
ENTRE OBREGO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>CONECTAR TUBERIA DE 2" DE AGUA EN TOPACIO
ESQUINA OBREGON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INSTALACION DE TOMA DE AGUA
EN RIO AZUL 247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DELEGACION: PINTITAS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     //             FECHA DE PIPA                       //        CHOFER
</t>
        </r>
        <r>
          <rPr>
            <sz val="9"/>
            <color indexed="81"/>
            <rFont val="Tahoma"/>
            <family val="2"/>
          </rPr>
          <t xml:space="preserve">
 SAN PATRICIO # 2                                  14-diciembre-23                                    MIGUEL
 SAN PATRICIO # 13
SAN PATRICIO # 12
SAN PATRICIO # 10
SAN PATRICIO # 12
PRIV SAN PATRICIO # 10
PRIV SAN PATRICIO # 6
PRIV SAN PATRICIO # 5
PRIV SAN PATRICIO # 11
PRIV SAN PATRICIO # 1
ZARAGOZA # 16
RIO HONDO # 8
ZARAGOZA # 121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DELEGACION:PINTITAS 
DOMICILIOS                               //      FECHA      //                           //CHOFER//</t>
        </r>
        <r>
          <rPr>
            <sz val="9"/>
            <color indexed="81"/>
            <rFont val="Tahoma"/>
            <family val="2"/>
          </rPr>
          <t xml:space="preserve">
ISLA PALMA # 80                             15-diciembre-23                                 MIGUEL
ISLA PALMA # 303
ISLKA BELEN # 13
ISLA BELEN # 9
ISLA BELEN #" 12
ISLA BELEN # 14
ISLA BELEN # 196
ISLA PARISO # 40
ISLA PARAISO # 38
ISLA PARISO # 36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INSTALACION DE DRENAJE
RIO AZUL 1-A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// DOMICILIOS //                     // FECHA //                       //CHOFER//
          </t>
        </r>
        <r>
          <rPr>
            <sz val="9"/>
            <color indexed="81"/>
            <rFont val="Tahoma"/>
            <family val="2"/>
          </rPr>
          <t xml:space="preserve">
ZINC # 13                                     16-diciembre-23                    MIGUEL
JESUS GLEZ CUEVAS # 40
PEREZ FRIAS # 20
PEREZ FARIAS # 3
BATALLA DE ZACATECAS # 134
RIO BLANCO #29
RIO BLANCO # 110
ONIX # 18
ZARAGOZA # 11
CLEMENTE OROZCO # 16
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INSTALACION DE TOMA DE AGUA 
EN RIO AZUL 109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CONECTAR TOMA DE AGUA EN RIO HONDO # 12
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DELEGACION:PINTITAS
DOMICILIOS//                          //FECHA //                           //CHOFER//</t>
        </r>
        <r>
          <rPr>
            <sz val="9"/>
            <color indexed="81"/>
            <rFont val="Tahoma"/>
            <family val="2"/>
          </rPr>
          <t xml:space="preserve">
STA CATALINA # 71                       18-diciembre-23                     MIGUEL
STA CATALIBNA # 73
STA MARTHA # 500
ISRAEL # 78
AZALEAS# 81
MADERAS # 58
HELIODOR HDZ 10-A
HELODORO HDZ # 12
HELIODORO HDZ # 10-B
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DRENAJE TAPADO 
PATRIA # 75
ENTRE CRISTAL Y DIMANTE
FUGA DE AGUA 
PLATINO # 8-A
ENTRE TROQUELDA Y BRONCE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INSTALACION DE TOMA DE AGUA 
EN RIO AZUL 99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DELEGACION:PINTITAS
 DOMICILIOS//                      //   FECHA//                      //CHOFER//</t>
        </r>
        <r>
          <rPr>
            <sz val="9"/>
            <color indexed="81"/>
            <rFont val="Tahoma"/>
            <family val="2"/>
          </rPr>
          <t xml:space="preserve">
PRIV SAN JUAN # 55                    19-diciembre-23                  MIGUEL
PRIV SAN JUAN # 57
PRIV SAN JUAN # 88
PRIV SAN JUAN # 100
P0RIV SAN JUAN # 51
PRIV SAN JUAN # 56
PRIV SAN JUAN # 27
LA NORIA # 7
LA NORIA #9
LA NORIA # 101
CUAHUTEMOC # 38
CUAHUTEMOC # 46
CUAHUTEMOC # 14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 xml:space="preserve">DELEGACION: PINTITAS
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DELEGACION:PINTITAS
DOMICILIOS //                   //  FECHA//                     //CHOFER//</t>
        </r>
        <r>
          <rPr>
            <sz val="9"/>
            <color indexed="81"/>
            <rFont val="Tahoma"/>
            <family val="2"/>
          </rPr>
          <t xml:space="preserve">
EXPROPIACION # 10                 210-DIC-23                        MIGUEL
EXPROPIACION # 8
SAN NICOLAS # 24
SAN NICOLAS #17
SAN FELIPE # 19
SAN FELIPE # 9
SAN PATRICIO # 10
PRIV SAN PATRICIO # 10
PRIV SAN PATRICIO # 5
PRIV SAN PATRICIO # 11
PRIV SAN PATRICIO # 1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
SONDEAR TOMA DE AGUA EN CALLE RIO COLORIN # 14-A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DOMICILIOS //                           // FECHA //                          // CHOFER //
</t>
        </r>
        <r>
          <rPr>
            <sz val="9"/>
            <color indexed="81"/>
            <rFont val="Tahoma"/>
            <family val="2"/>
          </rPr>
          <t xml:space="preserve">
SAN PATRICIO # 2                          21-DIC-23                                 MIGUEL
SAN PATRICIO # 12
SAN PATRICIO # 120
SAN PATRICIO # 12
SAN PATRICIO9 # 19
SAN PATRICIO # 17
SAN PATRICIO # 26
STA CLARA # 7
SAN JOSE # 133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</rPr>
          <t>DELEGACION:PINTITAS
SOCAVON DE DREENAJE REPARADO EN LAURELES ENTRE  RIO AZUL Y EMILIABNO ZAPATA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DOMICILIOS//                          //FECHA//                            //CHOFER//
</t>
        </r>
        <r>
          <rPr>
            <sz val="9"/>
            <color indexed="81"/>
            <rFont val="Tahoma"/>
            <family val="2"/>
          </rPr>
          <t xml:space="preserve">
PRIV ISLA PALMA # 6                   22-DIC-23                                MIGUEL
ISLA PARAISO # 36
ISLA PARAISO # 40
PASEO DE LOS SUCES # 11
ISLAN DEL PADRE # 50
ISLA PALMA # 303
ISLA BELEN # 9
ISLA BELEN # 9-A
ISLA BELEN # 12
ISLA BELEN # 11
ISLA BELEN # 14
ISLA BELEN # 16
ISLA BELEN # 13
ISLA BELEN # 19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SONDEAR TOMA DE AGUA EN CALLE SAN NICOLAS #23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DOMICILIOS //                                 // FECHA //                                  //CHOFER//
</t>
        </r>
        <r>
          <rPr>
            <sz val="9"/>
            <color indexed="81"/>
            <rFont val="Tahoma"/>
            <family val="2"/>
          </rPr>
          <t xml:space="preserve">
ZINC # 13                                           23-DIC-23                                       MIGUEL     
ZINC # 7
PEREZ FARIAS #26
PEREZ FARIAS #80
PEREZ FARIAS #3
BATALLA DE ZACATECAS # 134
MONTES DE O9CA # 53
ISLA DEL PADRE # 4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DOMICILIOS//                           // FECHA //                               //CHOFER//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 //                         //   FECHA//                                //CHOFER//
</t>
        </r>
      </text>
    </comment>
    <comment ref="R43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 </t>
        </r>
        <r>
          <rPr>
            <sz val="9"/>
            <color indexed="81"/>
            <rFont val="Tahoma"/>
            <family val="2"/>
          </rPr>
          <t>INSTALAR VALVULA DE 2"EN LATON Y BRONCE Y VICENTE GUERRERO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>DESTAPAR DRENAJE EN CALLE STA RITA ESQUINA PRIV STA RITA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INSTALACIONDE TOMA DE AGUA EN RIO COLORIN# 8
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DOMICILIOS//                           //FECHA //                                               //CHOFER//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SONDEAR TOMA DE AGUA EN RIO GRANDE#21
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>DELEGACION:PINTITAS
 DOMICILIOS //                               //FECHA //                                                      //CHOFER//</t>
        </r>
        <r>
          <rPr>
            <sz val="9"/>
            <color indexed="81"/>
            <rFont val="Tahoma"/>
            <family val="2"/>
          </rPr>
          <t xml:space="preserve">
  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>DELEGACION:PINTITAS
DOMICILIOS //                                       // FECHA //                                       //CHOFER//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DELEGACION:PINTITAS
DOMICILIOS //                              // FECHA //                                      //CHOFER//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>FUGA DE AGUA EN LA CALLE TOPACIO # 31-A 
FUGA DE AGUA EN LA CALLE FRANCISCO I MADERO # 98
FUGA DE AGUA EN LA CALLE PINO ZUAREZ ESQUINA PRIV PATRIA SE CAMBIO UNA T DE 2" Y COPKLE DE REPARACION DE 2"
FUGA DE AGUA EN CALLE AEROPUERTO ESQUINA CARR A CHAPALA  SE CAMBIO ESTRENO9 DE 2" Y COPLE DE REPARACION DE 2"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>DELEGACION:PINTITAS
DOMICILIOS//                                    // FECHA//                                                //CHOFER//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</rPr>
          <t>DELEGACION:PINTITAS
DOMICILIOS //                 // FECHA //                                 //CHOFER//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>DELEGACION:PINTITAS
DOMICILIOS //                  //FECHA //                        // CHOFER//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8</t>
        </r>
      </text>
    </comment>
  </commentList>
</comments>
</file>

<file path=xl/comments3.xml><?xml version="1.0" encoding="utf-8"?>
<comments xmlns="http://schemas.openxmlformats.org/spreadsheetml/2006/main">
  <authors>
    <author>Delegado Castillo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FUGA AGUA: Margaritas ,Infonavit del Castillo.
MATERIAL: 1 Mtro. De manguera de 1/2,2 coples de 1/2, 4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 xml:space="preserve">FUGA AGUA:Margaritas  sin numero,Infonavit del Castillo.
MATERIAL: 1 Mtro.de tubo de 2 pulgadas ,1 cople de 2 pulgadas.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FUGA AGUA:Alvaro Obregón 37 ,Villas de Guadalupe.
MATERIAL: 2 Mtros.manguera de 1/2,2 conectores de 1/2, 4 abrazaderas sin fin 3/4.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FUGA AGUA:Hidalgo 25 ,Castillo.
MATERIAL:1 mtro.manguera de 1/2,2 conectores de 1/2, 4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FUGA AGUA: Venustiano Carranza S/N,Villas de Gpe.
MATERIAL: 2 Metros de manguera de 1/2,2 coples, 4 abrazaderas.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FUGA AGUA:Justo Sierra 3,Castillo.
MATERIAL: 1 Mtro. Manguera de 1/2,4 abrazaderas sin fin 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FUGA AGUA:Victoriano Huerta 46,Campo Bello.
MATERIAL: 1 Mtro de manguera de 1/2, 2 conectores, 2 abrazaderas sin fin.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FUGA AGUA: Priv.Ponderosa 11,Castillo.
MATERIAL: 2 Metros manguera de 1/2, 4 conectores, 4 abrazaderas sin fin.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FUGA AGUA:Jesus García 12,Castillo.
MATERIAL: 1/2 Metro de manguera de 1/2, 4 abrazaderas sin fin de 3/4,4 conectores.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FUGA AGUA:Emiliano Zapata 4-A,Villas de Gpe.
MATERIAL: 2 Metros de manguera de 1/2,2 conectores ,2 abrazaderas sin fin de  3/4.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 xml:space="preserve">REPARACIÓN FUGA: 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CALLE: Laureles.
COLONIA: Infonavit del Castillo.
MATERIAL: </t>
        </r>
        <r>
          <rPr>
            <sz val="9"/>
            <color indexed="81"/>
            <rFont val="Tahoma"/>
            <family val="2"/>
          </rPr>
          <t>6 mtrs. Manguera 1/2, 1 abrazadera de 2 pulgadas,1 interconector de bronce,1 abrazadera sin fin,pegamento.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 xml:space="preserve">REPARACION FUGA AGUA:
CALLE:Catarinas y Camino Viejo.
COLONIA: Ifonavit del Castillo.
MATERIAL: 4 Mtros. Manguera de 1/2, 2 Coples de 1/2,4 abrazaderas sin fin,pegamento. 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REPARACIÓN FUGA AGUA:
CALLE: Hidalgo y Francisco I Madero.
COLONIA: Villas de Guadalupe.
MATERIAL: 5 Mtrs.de tubo de abesto de 6 pulgadas,2 juntas jugol,6 tornillos.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REPARACIÓN FUGA DE AGUA:
 CALLE:Cobre.
COLONIA:Parque Industrial SIMEG.
MATERIAL:1 Mtro. Manguera de 3/4,2 coples de 3/4, 4 abrazaderas sin fin ,pegamento.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REPARACIÓN  FUGA DE AGUA:
CALLE: Venustiano Carranza</t>
        </r>
        <r>
          <rPr>
            <sz val="9"/>
            <color indexed="81"/>
            <rFont val="Tahoma"/>
            <family val="2"/>
          </rPr>
          <t xml:space="preserve"> # 10
</t>
        </r>
        <r>
          <rPr>
            <b/>
            <sz val="9"/>
            <color indexed="81"/>
            <rFont val="Tahoma"/>
            <family val="2"/>
          </rPr>
          <t>COLONIA:Villas de Gadalupe.
MATERIAL:1 Mtro. Manguera de 1/2,2 coples de 1/2, 4 abrazaderas sin fin,pegamento.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 xml:space="preserve">REPARACIÓN DE FUGA AGUA:
CALLE: Francisco Villa y Victoriano Huerta.
COLONIA: Villas de Gadalupe.
MATERIAL: 3 Mtros.manguera de 1/2,6 coples de 1/2,6 abrazaderas sin fin,pegamento. 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REPARACIÓN DE FUGA AGUA: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CALLE:Victoriano  Huerta.
COLONIA:Campo Bello.
MATERIAL:1 Mtro. Mangura de 1/2,2 coples de 1/2,4  abrazaderas sin fin ,pegamento.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REPARCIÓN DE FUGA AGUA:
CALLE:VICTORIANO HUERTA
COLONIA:CAMPO BELLO
MATERIAL :60 CMT DE MANGUERA 2 COPLES DE 1/2
4 BRASADERASS/F
Y PEGAMENTO</t>
        </r>
      </text>
    </comment>
    <comment ref="G27" authorId="0" shapeId="0">
      <text>
        <r>
          <rPr>
            <sz val="9"/>
            <color indexed="81"/>
            <rFont val="Tahoma"/>
            <family val="2"/>
          </rPr>
          <t xml:space="preserve">REPARACION DE FUGA DE AGUA:
CALLE:COBRE
COLONIA:PARQUE INDUSTRIAL SIMEX
MATERIAL:2METROS DE TUBO HIDRAULICO DE 6 PULGADAS
2JUNTA YUGOL
4 LIGAS DE 6
6 TORNILLOS
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 xml:space="preserve">DRENAGE TAPADO:
CALLE: HIDALGO
COLONIA:EL MUELLE
MATERIAL:15 TUBOS DE 6 PULGADAS
SANITARIO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Delegado Castillo: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 xml:space="preserve">REPARACION FUGA DE AGUA:
CALLE:CATARINAS Y GLADIOLAS
COLONIA:INFONAVIT CONDOR
MATERIAL:2 METROS DE MANGUERA1/2
4 COPLES DE1/2
4ABRASADERASS/F
PEGAMENTO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REPARACION FUGA DE AGUA
CALLE:MARGARITAS Y JAZMINES
COLONIA:INFONAVIT EL CASTILLO
MATERIAL:1 METRO DEMANGUERA
2ABRASDERASS/F
PEGAMENTO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REPARACION FUGA DE AGUA
CALLE:MARGARITAS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#28
COLONIA:INFONAVIT DE CASTILLO.
MATERIAL:1METRO DE MANGUERA 
1INSECTOR DE BRONCE
4ABRASADERASS/F PEGAMENTO
1ABRASADERA DE 2 PULGADAS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 xml:space="preserve">REPARACION FUGA DE AGUA
CALLE:CAMINO VIEJO Y JAVIER MINA
COLONIA:EL MUELLE DE ARRIBA
MATERIAL:60 CENTIMETROS DE MANGUERA 1/2
2COPLES 1/2
4 ABRASADERAS S/F PEGAMENTO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REPARACION FUGA DE AGUA:
CALLE:HIDALGO Y 30DE MAYO
COLONIA:VILLAS DE GUADALUPE
MATERIAL:EMPAQUES Y 4 TORNILLOS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Tahoma"/>
            <family val="2"/>
          </rPr>
          <t xml:space="preserve">REPARACION DE FUGA DE AGUA
CALLE:HIDALGO Y FRANCISCO VILLA
COLONIA:VILLAS DE GUADALUPE
MATERIAL:CAMBIO DE EMPAQUES
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REPARACIÓN DE FUGA AGUA: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CALLE:Hidalgo y 30 Mayo
COLONIA:Villas de Guadalupe
MATERIAL:Empaques y Tornillos.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REPARACIÓN DE FUGA AGUA:
CALLE:Hidalgo y Francisco Villa.
COLONIA:Villas de Guadalupe.
MATERIAL:Cambio de Empaques.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REPARACIÓN DE FUGA AGUA:
CALLE:Hidalgo y Francisco Villa.
COLONIA:Villas de Guadalupe.
MATERIAL:Cambio de Empaques.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REPARACIÓN DE FUGA AGUA:
CALLE:JARDINES
COLONIA:Villas de Guadalupe.
MATERIAL:Cambio de Empaques.</t>
        </r>
      </text>
    </comment>
    <comment ref="D42" authorId="0" shapeId="0">
      <text>
        <r>
          <rPr>
            <b/>
            <sz val="14"/>
            <color indexed="81"/>
            <rFont val="Tahoma"/>
            <family val="2"/>
          </rPr>
          <t>32</t>
        </r>
      </text>
    </comment>
    <comment ref="W42" authorId="0" shapeId="0">
      <text>
        <r>
          <rPr>
            <b/>
            <sz val="14"/>
            <color indexed="81"/>
            <rFont val="Tahoma"/>
            <family val="2"/>
          </rPr>
          <t>39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Delegado Verde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Delegado Verde: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extramuros #74 col. loma bonita 
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puerto rico #20  col. buenos aires 
carretera el castillo #495 col. lomas de san juan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Tuberia de lina de agua en col. San lorenzo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Se cambio valvula e con romano de 2 pulgadas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Se realiza conexión de agua 
donato nuñez #4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Conexión de drenaje en callle pirul #32 col. el terrero 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 xml:space="preserve">san pedro #87 col. la loma 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Reparacion de fuga 
san bernardino #67  col,. Los maestros 
calle: ignacio allene #15 col. la esperanza 
calle: fco contreras #104 col. la higuera 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Se repara fuga de agua en col. Felipe Angeles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Calle extramuros #30 col. el verde 
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Circuito francisco villa #7 col. El verde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Repararacionde agua potable  independencia #175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 xml:space="preserve">Delegado Verde.
Morelos S/N 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Pipas entregadas en domicilios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Reparacion de fuga calle ojo de agua #10 col. el verde 
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Pozos funcionando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Reparacion tubo de 2 pulgadas hidalgo #58 col la higuera 
calle: gpe victoria #65 col el terrero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Instalacion de agua</t>
        </r>
      </text>
    </comment>
    <comment ref="O50" authorId="0" shapeId="0">
      <text>
        <r>
          <rPr>
            <b/>
            <sz val="9"/>
            <color indexed="81"/>
            <rFont val="Tahoma"/>
            <family val="2"/>
          </rPr>
          <t>Delegado Verde:</t>
        </r>
        <r>
          <rPr>
            <sz val="9"/>
            <color indexed="81"/>
            <rFont val="Tahoma"/>
            <family val="2"/>
          </rPr>
          <t xml:space="preserve">
Se realiza conexión de drenaje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G7" authorId="0" shapeId="0">
      <text>
        <r>
          <rPr>
            <b/>
            <sz val="9"/>
            <color indexed="81"/>
            <rFont val="Tahoma"/>
            <charset val="1"/>
          </rPr>
          <t>HP:  SE REPARARON 3 FUGAS DE AGUA EN LAS COL, 2 SANTA ROSA Y UNA EN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HP:  SE ENTREGARON 3 SERVICIOS DE PIPAS DE AGUA EN LAS COL. TODAS EN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7" authorId="0" shapeId="0">
      <text>
        <r>
          <rPr>
            <b/>
            <sz val="9"/>
            <color indexed="81"/>
            <rFont val="Tahoma"/>
            <charset val="1"/>
          </rPr>
          <t>HP: SE ATENDIERON 25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8" authorId="0" shapeId="0">
      <text>
        <r>
          <rPr>
            <b/>
            <sz val="9"/>
            <color indexed="81"/>
            <rFont val="Tahoma"/>
            <charset val="1"/>
          </rPr>
          <t xml:space="preserve">HP: SE ISTALO UNA LINEA DE AGUA  EN LA COL, SANTA ROSA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8" authorId="0" shapeId="0">
      <text>
        <r>
          <rPr>
            <b/>
            <sz val="9"/>
            <color indexed="81"/>
            <rFont val="Tahoma"/>
            <charset val="1"/>
          </rPr>
          <t>HP:  SE ENTREGARON 15 SERVICIOS DE PIPAS DE AGUA EN LAS COL, TODAS EN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8" authorId="0" shapeId="0">
      <text>
        <r>
          <rPr>
            <b/>
            <sz val="9"/>
            <color indexed="81"/>
            <rFont val="Tahoma"/>
            <charset val="1"/>
          </rPr>
          <t>HP:  SE ATENDIERON 15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HP:  SE ENTREGARON 14 SERVICIOS DE PIPAS DE AGUA EN LAS COL, TODAS EN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9" authorId="0" shapeId="0">
      <text>
        <r>
          <rPr>
            <b/>
            <sz val="9"/>
            <color indexed="81"/>
            <rFont val="Tahoma"/>
            <charset val="1"/>
          </rPr>
          <t>HP: SE ATENDIERON 13 REPORTES DE PIPAS DE AGUA EN DELEGACION PINTAS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charset val="1"/>
          </rPr>
          <t>HP: SE REPARO UNA FUGA DE AGUA EN LA COL, LAS PINTAS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0" authorId="0" shapeId="0">
      <text>
        <r>
          <rPr>
            <b/>
            <sz val="9"/>
            <color indexed="81"/>
            <rFont val="Tahoma"/>
            <charset val="1"/>
          </rPr>
          <t>HP:  NO MANDARON BITACORA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0" authorId="0" shapeId="0">
      <text>
        <r>
          <rPr>
            <b/>
            <sz val="9"/>
            <color indexed="81"/>
            <rFont val="Tahoma"/>
            <charset val="1"/>
          </rPr>
          <t>HP:  SE ATENDIERON 20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0" authorId="0" shapeId="0">
      <text>
        <r>
          <rPr>
            <b/>
            <sz val="9"/>
            <color indexed="81"/>
            <rFont val="Tahoma"/>
            <charset val="1"/>
          </rPr>
          <t>HP: SE DESTAPARON DOS DRENAJES TAPADOS UNA EN GUADALUPANA, Y OTRA EN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HP:  SE ISTALO UNA TOMA DE AGUA EN LA COL, LAS PINTAS DE ARRIBA.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HP:  SE ENTREGARON 7 SERVICIOS DE PIPAS DE AGUA EN LAS COL, TODAS EN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1" authorId="0" shapeId="0">
      <text>
        <r>
          <rPr>
            <b/>
            <sz val="9"/>
            <color indexed="81"/>
            <rFont val="Tahoma"/>
            <charset val="1"/>
          </rPr>
          <t>HP:  SE ATENDIERON 18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Tahoma"/>
            <charset val="1"/>
          </rPr>
          <t>HP: 5 POZOS FUNCIONANDO EN DELEGACION PINTAS YA SE ARREGLO EL POZO DE LA BOING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4" authorId="0" shapeId="0">
      <text>
        <r>
          <rPr>
            <b/>
            <sz val="9"/>
            <color indexed="81"/>
            <rFont val="Tahoma"/>
            <charset val="1"/>
          </rPr>
          <t xml:space="preserve">HP: SE ENTREGARON 39 SERVICIOS DE PIPAS DE AGUA  EN LAS COL, SANTA ROSA, PINTAS,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charset val="1"/>
          </rPr>
          <t xml:space="preserve">HP: SE ATENDIERON 91 REPORTES DE PIPAS DE AGUA EN DELEGACION PINTAS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14" authorId="0" shapeId="0">
      <text>
        <r>
          <rPr>
            <b/>
            <sz val="9"/>
            <color indexed="81"/>
            <rFont val="Tahoma"/>
            <charset val="1"/>
          </rPr>
          <t>HP:  53
 ACTIVIDADES REALIZADAS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b/>
            <sz val="9"/>
            <color indexed="81"/>
            <rFont val="Tahoma"/>
            <charset val="1"/>
          </rPr>
          <t>HP:  SE RECONECTO UNA LINEA DE AGUA EN LA COL,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b/>
            <sz val="9"/>
            <color indexed="81"/>
            <rFont val="Tahoma"/>
            <charset val="1"/>
          </rPr>
          <t>HP: SE ISTALARON 5 TOMAS DE AGUA EN LAS COL, PINTAS Y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charset val="1"/>
          </rPr>
          <t xml:space="preserve">HP:  SE ENTREGARON 14  SERVICIOS DE PIPAS DE AGUA EN LAS COL. TODAS EN SANTA ROSA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5" authorId="0" shapeId="0">
      <text>
        <r>
          <rPr>
            <b/>
            <sz val="9"/>
            <color indexed="81"/>
            <rFont val="Tahoma"/>
            <charset val="1"/>
          </rPr>
          <t xml:space="preserve">HP: SE ATENDIERON 17 REPORTES DE PIPAS DE AGUA EN DELEGACION PINTAS.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HP:  SE REPARO UNA FUGA DE AGUA EN LA COL, LAS PINTAS 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HP:  SE ENTREGARON 11 SERVICIOS DE PIPAS DE AGUA EN LAS COL,  TODAS EN ´PINTAS.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6" authorId="0" shapeId="0">
      <text>
        <r>
          <rPr>
            <b/>
            <sz val="9"/>
            <color indexed="81"/>
            <rFont val="Tahoma"/>
            <charset val="1"/>
          </rPr>
          <t>HP: SE ATENDIERON 16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6" authorId="0" shapeId="0">
      <text>
        <r>
          <rPr>
            <b/>
            <sz val="9"/>
            <color indexed="81"/>
            <rFont val="Tahoma"/>
            <charset val="1"/>
          </rPr>
          <t>HP: SE DESTAPO UN DRENAJE EN LA COL, LAS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HP: SE REPARARON DOS FUGAS DE AGUA EN LAS COL,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HP: SE ENTREGARON 10 SERVICIOS DE PIPAS DE AGUA EN LAS COL,  TODAS EN SANTA ROSA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 xml:space="preserve">HP: SE ATENDIERON 26 REPORTES DE PIPAS DE AGUA EN DELEGACION PINTAS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7" authorId="0" shapeId="0">
      <text>
        <r>
          <rPr>
            <b/>
            <sz val="9"/>
            <color indexed="81"/>
            <rFont val="Tahoma"/>
            <charset val="1"/>
          </rPr>
          <t>HP: SE DESTAPO UN DRENAJE EN LA COL,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HP:  SE REPARO UNA FUGA DE AGUA EN LA COL,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HP: SE ISTALO UNA TOMA DE AGUA EN LA COL,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b/>
            <sz val="9"/>
            <color indexed="81"/>
            <rFont val="Tahoma"/>
            <charset val="1"/>
          </rPr>
          <t>HP: SE ENTREGARON 3 SERVICIOS DE PIPAS DE AGUA EN LAS COL,  TODAS EN SANTA ROSA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8" authorId="0" shapeId="0">
      <text>
        <r>
          <rPr>
            <b/>
            <sz val="9"/>
            <color indexed="81"/>
            <rFont val="Tahoma"/>
            <charset val="1"/>
          </rPr>
          <t>HP:  SE ATENDIERON 23 REPORTES DE PIPAS DE AGUA EN DELEGACION PINTAS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 shapeId="0">
      <text>
        <r>
          <rPr>
            <b/>
            <sz val="9"/>
            <color indexed="81"/>
            <rFont val="Tahoma"/>
            <charset val="1"/>
          </rPr>
          <t>HP: SE CONECTARON 3 TOMAS DE AGUA EN LAS COL, SANTA ROSA Y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9" authorId="0" shapeId="0">
      <text>
        <r>
          <rPr>
            <b/>
            <sz val="9"/>
            <color indexed="81"/>
            <rFont val="Tahoma"/>
            <charset val="1"/>
          </rPr>
          <t>HP: SE ENTREGARON 14 SERVICIOS DE PIPAS DE AGUA EN LAS COL.  TODAS EN SANTA ROSA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9" authorId="0" shapeId="0">
      <text>
        <r>
          <rPr>
            <b/>
            <sz val="9"/>
            <color indexed="81"/>
            <rFont val="Tahoma"/>
            <charset val="1"/>
          </rPr>
          <t>HP: SE ATENDIERON 13 REPORTES DE ´PIPAS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9" authorId="0" shapeId="0">
      <text>
        <r>
          <rPr>
            <b/>
            <sz val="9"/>
            <color indexed="81"/>
            <rFont val="Tahoma"/>
            <charset val="1"/>
          </rPr>
          <t xml:space="preserve">HP: SE DESTAPO DRENAJE EN LA COL, LAS PINTAS.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b/>
            <sz val="9"/>
            <color indexed="81"/>
            <rFont val="Tahoma"/>
            <charset val="1"/>
          </rPr>
          <t>HP:  SE ENTREGARON 5 SERVICIOS DE PIPAS DE AGUA EN LAS COL,   TODAS EN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2" authorId="0" shapeId="0">
      <text>
        <r>
          <rPr>
            <b/>
            <sz val="9"/>
            <color indexed="81"/>
            <rFont val="Tahoma"/>
            <charset val="1"/>
          </rPr>
          <t>HP:  SE ENTREGARON 57 SERVICIOS DE PIPAS DE AGUA  EN LAS COL, SANTA ROSA Y PINTAS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2" authorId="0" shapeId="0">
      <text>
        <r>
          <rPr>
            <b/>
            <sz val="9"/>
            <color indexed="81"/>
            <rFont val="Tahoma"/>
            <charset val="1"/>
          </rPr>
          <t>HP:  SE ATENDIERON 95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22" authorId="0" shapeId="0">
      <text>
        <r>
          <rPr>
            <b/>
            <sz val="9"/>
            <color indexed="81"/>
            <rFont val="Tahoma"/>
            <charset val="1"/>
          </rPr>
          <t>HP: 74 ACTIVIDADES TREALIZADAS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b/>
            <sz val="9"/>
            <color indexed="81"/>
            <rFont val="Tahoma"/>
            <charset val="1"/>
          </rPr>
          <t>HP: SE REPARARON 2 FUGAS DE AGUA EN LAS COL,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b/>
            <sz val="9"/>
            <color indexed="81"/>
            <rFont val="Tahoma"/>
            <charset val="1"/>
          </rPr>
          <t xml:space="preserve">HP: SE ENTREGARON 19 SERVICIOS DE PIPAS DE AGUA EN LAS COL,  TODAS EN SANTA ROSA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3" authorId="0" shapeId="0">
      <text>
        <r>
          <rPr>
            <b/>
            <sz val="9"/>
            <color indexed="81"/>
            <rFont val="Tahoma"/>
            <charset val="1"/>
          </rPr>
          <t>HP:  SE ATENDIERON 12 REPORTES DE PIPAS DE APGUA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3" authorId="0" shapeId="0">
      <text>
        <r>
          <rPr>
            <b/>
            <sz val="9"/>
            <color indexed="81"/>
            <rFont val="Tahoma"/>
            <charset val="1"/>
          </rPr>
          <t>HP: SE DESTAPO UN DRENAJE EN LA COL,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b/>
            <sz val="9"/>
            <color indexed="81"/>
            <rFont val="Tahoma"/>
            <charset val="1"/>
          </rPr>
          <t>HP: SE REPARO UNA FUGA DE AGUA EN LA COL, HUIZACHERA.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b/>
            <sz val="9"/>
            <color indexed="81"/>
            <rFont val="Tahoma"/>
            <charset val="1"/>
          </rPr>
          <t>HP: SE ENTREGARON 11 SERVICIOS DE PIPAS DE AGUA  EN LAS COL. TODAS EN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4" authorId="0" shapeId="0">
      <text>
        <r>
          <rPr>
            <b/>
            <sz val="9"/>
            <color indexed="81"/>
            <rFont val="Tahoma"/>
            <charset val="1"/>
          </rPr>
          <t>HP:  SE ATENDIERON 18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4" authorId="0" shapeId="0">
      <text>
        <r>
          <rPr>
            <b/>
            <sz val="9"/>
            <color indexed="81"/>
            <rFont val="Tahoma"/>
            <charset val="1"/>
          </rPr>
          <t>HP: SE DESTAPO UN DRENAJE EN LA COL,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charset val="1"/>
          </rPr>
          <t>HP:  SE REPARARON 2 FUGAS DE AGUA EN LAS COL,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5" authorId="0" shapeId="0">
      <text>
        <r>
          <rPr>
            <b/>
            <sz val="9"/>
            <color indexed="81"/>
            <rFont val="Tahoma"/>
            <charset val="1"/>
          </rPr>
          <t xml:space="preserve">HP: SE ENTREGARON  22 SERVICIOS DE PIPAS  DE AGUA EN LAS COL,  15, PINTAS 7, SANTA ROSA 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5" authorId="0" shapeId="0">
      <text>
        <r>
          <rPr>
            <b/>
            <sz val="9"/>
            <color indexed="81"/>
            <rFont val="Tahoma"/>
            <charset val="1"/>
          </rPr>
          <t>HP:  SE ATENDIERON 19  REPORTES 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charset val="1"/>
          </rPr>
          <t>HP:  SE REPARO 1 FUGA DE AGUA EN LA COL, GUADALUPANA.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6" authorId="0" shapeId="0">
      <text>
        <r>
          <rPr>
            <b/>
            <sz val="9"/>
            <color indexed="81"/>
            <rFont val="Tahoma"/>
            <charset val="1"/>
          </rPr>
          <t>HP: SE ENTREGARON 22 SERVICIOS DE PIPAS DE AGUA EN LAS COL, 12, SANTA ROSA   10, HUIZACHERA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6" authorId="0" shapeId="0">
      <text>
        <r>
          <rPr>
            <b/>
            <sz val="9"/>
            <color indexed="81"/>
            <rFont val="Tahoma"/>
            <charset val="1"/>
          </rPr>
          <t>HP: SE ATENDIERON 11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7" authorId="0" shapeId="0">
      <text>
        <r>
          <rPr>
            <b/>
            <sz val="9"/>
            <color indexed="81"/>
            <rFont val="Tahoma"/>
            <charset val="1"/>
          </rPr>
          <t xml:space="preserve">HP:  SE ATENDIERON 18 SERVICIOS DE PIPAS DE AGUA EN LAS COL, 10, SANTA ROSA 6, PINTAS  2, PACIFICO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7" authorId="0" shapeId="0">
      <text>
        <r>
          <rPr>
            <b/>
            <sz val="9"/>
            <color indexed="81"/>
            <rFont val="Tahoma"/>
            <charset val="1"/>
          </rPr>
          <t>HP: SE ATENDIERON 19 REPORTES  EN DELEGACIONES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7" authorId="0" shapeId="0">
      <text>
        <r>
          <rPr>
            <b/>
            <sz val="9"/>
            <color indexed="81"/>
            <rFont val="Tahoma"/>
            <charset val="1"/>
          </rPr>
          <t>HP: SE DESTAPARON 2 DRENAJES EN LA COL, HUIZACHERA.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8" authorId="0" shapeId="0">
      <text>
        <r>
          <rPr>
            <b/>
            <sz val="9"/>
            <color indexed="81"/>
            <rFont val="Tahoma"/>
            <charset val="1"/>
          </rPr>
          <t>HP: SE ENTREGARON 3 SERVICIOS DE PIPAS DE AGUA EN LAS COL, 1, PINTAS  2, SANTA ROSA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0" authorId="0" shapeId="0">
      <text>
        <r>
          <rPr>
            <b/>
            <sz val="9"/>
            <color indexed="81"/>
            <rFont val="Tahoma"/>
            <charset val="1"/>
          </rPr>
          <t>HP: SE ENTREGARON 95 SERVICIOS DE PIPAS DE AGUA EN LAS COL, PINTAS , PACIFICO , SANTA ROSA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0" authorId="0" shapeId="0">
      <text>
        <r>
          <rPr>
            <b/>
            <sz val="9"/>
            <color indexed="81"/>
            <rFont val="Tahoma"/>
            <charset val="1"/>
          </rPr>
          <t>HP:  SE ATENDIERON 79 REPORTES DE PIPAS DE AGUA EN DELEGACION PINTAS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30" authorId="0" shapeId="0">
      <text>
        <r>
          <rPr>
            <b/>
            <sz val="9"/>
            <color indexed="81"/>
            <rFont val="Tahoma"/>
            <charset val="1"/>
          </rPr>
          <t>HP: 105 ACTIVIDADES REALIZADAS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 shapeId="0">
      <text>
        <r>
          <rPr>
            <b/>
            <sz val="9"/>
            <color indexed="81"/>
            <rFont val="Tahoma"/>
            <charset val="1"/>
          </rPr>
          <t>HP:  SE REPARO UNA FUGA DE AGUA EN LA COL,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 xml:space="preserve">HP:  SE ENTREGARON 19 SERVICIOS DE PIPAS DE AGUA EN LAS COL, 7, PINTAS 12, SANTA ROSA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1" authorId="0" shapeId="0">
      <text>
        <r>
          <rPr>
            <b/>
            <sz val="9"/>
            <color indexed="81"/>
            <rFont val="Tahoma"/>
            <charset val="1"/>
          </rPr>
          <t>HP: SE ATENDIERON 11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2" authorId="0" shapeId="0">
      <text>
        <r>
          <rPr>
            <b/>
            <sz val="9"/>
            <color indexed="81"/>
            <rFont val="Tahoma"/>
            <charset val="1"/>
          </rPr>
          <t>HP:  SE CONECTO 1 TOMA EN LA COL, GUADALUPANA.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2" authorId="0" shapeId="0">
      <text>
        <r>
          <rPr>
            <b/>
            <sz val="9"/>
            <color indexed="81"/>
            <rFont val="Tahoma"/>
            <charset val="1"/>
          </rPr>
          <t>HP: SE ENTREGARON 11 SERVICIOS DE PIPAS DE AGUA EN LAS COL, TODAS EN SANTA ROSA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2" authorId="0" shapeId="0">
      <text>
        <r>
          <rPr>
            <b/>
            <sz val="9"/>
            <color indexed="81"/>
            <rFont val="Tahoma"/>
            <charset val="1"/>
          </rPr>
          <t>HP:   SE ATENDIERON 22 REPORTES DE PIPAS DE AGUA EN DELEGACION PINTAS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2" authorId="0" shapeId="0">
      <text>
        <r>
          <rPr>
            <b/>
            <sz val="9"/>
            <color indexed="81"/>
            <rFont val="Tahoma"/>
            <charset val="1"/>
          </rPr>
          <t>HP: SE DESTAPO UN DRENAJE EN LA COL,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 shapeId="0">
      <text>
        <r>
          <rPr>
            <b/>
            <sz val="9"/>
            <color indexed="81"/>
            <rFont val="Tahoma"/>
            <charset val="1"/>
          </rPr>
          <t>HP:  SE REPARARON 2 FUGAS DE AGUA EN LA COL, SANTA ROSA Y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3" authorId="0" shapeId="0">
      <text>
        <r>
          <rPr>
            <b/>
            <sz val="9"/>
            <color indexed="81"/>
            <rFont val="Tahoma"/>
            <charset val="1"/>
          </rPr>
          <t>HP: SE ENTREGARON 17 SERVICIOS DE PIPAS DE AGUA EN LAS COL, 4,PINTAS  3, PACIFICO 10, SANTA ROSA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3" authorId="0" shapeId="0">
      <text>
        <r>
          <rPr>
            <b/>
            <sz val="9"/>
            <color indexed="81"/>
            <rFont val="Tahoma"/>
            <charset val="1"/>
          </rPr>
          <t>HP: SE ATENDIERON 16 REPORTES  DE PIPAS DE AGUA EN DELEGACION PINTAS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4" authorId="0" shapeId="0">
      <text>
        <r>
          <rPr>
            <b/>
            <sz val="9"/>
            <color indexed="81"/>
            <rFont val="Tahoma"/>
            <charset val="1"/>
          </rPr>
          <t>HP: SE REPARARON 3 FUGAS DE AGUA EN LAS COL, SANTA ROSA Y GUADALUPANA.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4" authorId="0" shapeId="0">
      <text>
        <r>
          <rPr>
            <b/>
            <sz val="9"/>
            <color indexed="81"/>
            <rFont val="Tahoma"/>
            <charset val="1"/>
          </rPr>
          <t>HP: SE ENTREGARON 23 SERVICIOS DE PIPAS DE AGUA EN LAS COL, 12, SANTA ROSA 7, PACIFICO 4, PINTAS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4" authorId="0" shapeId="0">
      <text>
        <r>
          <rPr>
            <b/>
            <sz val="9"/>
            <color indexed="81"/>
            <rFont val="Tahoma"/>
            <charset val="1"/>
          </rPr>
          <t>HP: SE ATENDIERON 13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4" authorId="0" shapeId="0">
      <text>
        <r>
          <rPr>
            <b/>
            <sz val="9"/>
            <color indexed="81"/>
            <rFont val="Tahoma"/>
            <charset val="1"/>
          </rPr>
          <t>HP:  SE DESTAPO 1   DRENAJE EN LA COL,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5" authorId="0" shapeId="0">
      <text>
        <r>
          <rPr>
            <b/>
            <sz val="9"/>
            <color indexed="81"/>
            <rFont val="Tahoma"/>
            <charset val="1"/>
          </rPr>
          <t>HP: SE REPARO 2 FUGAS DE AGUA EN LAS COL, PACIFICO,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5" authorId="0" shapeId="0">
      <text>
        <r>
          <rPr>
            <b/>
            <sz val="9"/>
            <color indexed="81"/>
            <rFont val="Tahoma"/>
            <charset val="1"/>
          </rPr>
          <t>HP:  17 SERVICIOS DE PIPAS DE AGUA FUERON ENTREGADAS E4N LAS COL, 3,PINTAS  14,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5" authorId="0" shapeId="0">
      <text>
        <r>
          <rPr>
            <b/>
            <sz val="9"/>
            <color indexed="81"/>
            <rFont val="Tahoma"/>
            <charset val="1"/>
          </rPr>
          <t>HP: SE ATENDIERON 22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5" authorId="0" shapeId="0">
      <text>
        <r>
          <rPr>
            <b/>
            <sz val="9"/>
            <color indexed="81"/>
            <rFont val="Tahoma"/>
            <charset val="1"/>
          </rPr>
          <t>HP: SE DESTAPO 1 DRENAJE EN LA COL,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6" authorId="0" shapeId="0">
      <text>
        <r>
          <rPr>
            <b/>
            <sz val="9"/>
            <color indexed="81"/>
            <rFont val="Tahoma"/>
            <charset val="1"/>
          </rPr>
          <t>HP:  15 SERVICIOS DE PIPAS DE AGUA FUERON ENTREGADAS EN LAS COL, 1, PINTAS 14, 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8" authorId="0" shapeId="0">
      <text>
        <r>
          <rPr>
            <b/>
            <sz val="9"/>
            <color indexed="81"/>
            <rFont val="Tahoma"/>
            <charset val="1"/>
          </rPr>
          <t>HP: SE DESTAPO 1 DRENAJE EN LA COL,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" authorId="0" shapeId="0">
      <text>
        <r>
          <rPr>
            <b/>
            <sz val="9"/>
            <color indexed="81"/>
            <rFont val="Tahoma"/>
            <charset val="1"/>
          </rPr>
          <t xml:space="preserve">HP: SE RREPARARON 22 FUGAS DE AGUA EN LAS COL, SANTA ROSA, PACIFICO, PINTAS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9" authorId="0" shapeId="0">
      <text>
        <r>
          <rPr>
            <b/>
            <sz val="9"/>
            <color indexed="81"/>
            <rFont val="Tahoma"/>
            <charset val="1"/>
          </rPr>
          <t>HP: SE CONECTARON 2 LINEAS DE AGUA EN  SANTA ROSA.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9" authorId="0" shapeId="0">
      <text>
        <r>
          <rPr>
            <b/>
            <sz val="9"/>
            <color indexed="81"/>
            <rFont val="Tahoma"/>
            <charset val="1"/>
          </rPr>
          <t>HP:  SE CONECTARON 11 TOMAS DE AGUA  EN LAS COL, GUADALUPANA, SANTA ROSA, PINTAS,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9" authorId="0" shapeId="0">
      <text>
        <r>
          <rPr>
            <b/>
            <sz val="9"/>
            <color indexed="81"/>
            <rFont val="Tahoma"/>
            <charset val="1"/>
          </rPr>
          <t>HP:  SE ENTREGARON 293 SRVICIOS DE PIPAS DE AGUA EN LAS COL, SANTA ROSA, PINTAS , PACIFICO.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9" authorId="0" shapeId="0">
      <text>
        <r>
          <rPr>
            <b/>
            <sz val="9"/>
            <color indexed="81"/>
            <rFont val="Tahoma"/>
            <charset val="1"/>
          </rPr>
          <t>HP:  SE ATENDIERON 349  REPORTES DE PIPAS DE AGUA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9" authorId="0" shapeId="0">
      <text>
        <r>
          <rPr>
            <b/>
            <sz val="9"/>
            <color indexed="81"/>
            <rFont val="Tahoma"/>
            <charset val="1"/>
          </rPr>
          <t>HP: SE DESTAPARON 13 DRENAJES  EN LAS COL, HUIZACHERA PACIFICO,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39" authorId="0" shapeId="0">
      <text>
        <r>
          <rPr>
            <b/>
            <sz val="9"/>
            <color indexed="81"/>
            <rFont val="Tahoma"/>
            <charset val="1"/>
          </rPr>
          <t>HP: 347  ACTIVIDADES REALIZADAS EN DELEGACION PINTAS.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<sst xmlns="http://schemas.openxmlformats.org/spreadsheetml/2006/main" count="250" uniqueCount="65">
  <si>
    <t>DESASOLVES (VARILLA)</t>
  </si>
  <si>
    <t>REPARACION DE FUGAS DE AGUA</t>
  </si>
  <si>
    <t>REPARACION DE REDES DE AGUA</t>
  </si>
  <si>
    <t>INSTALACIONES DE LINEA DE AGUA POTABLE</t>
  </si>
  <si>
    <t>NUMERO DE POZOS EN FUNCION</t>
  </si>
  <si>
    <t>DISTRIBUCION DE AGUA POTABLE EN PIPAS</t>
  </si>
  <si>
    <t>REPORTES CUIDADDANOS ATENDIDOS</t>
  </si>
  <si>
    <t>TOMAS DE AGUA TAPADA</t>
  </si>
  <si>
    <t>INSTALACION DE DRENAJE NUEVO</t>
  </si>
  <si>
    <t>REPARACION DRENAJE</t>
  </si>
  <si>
    <t>REPARACION VALVULA</t>
  </si>
  <si>
    <t>CAMBIO DE VALVULA</t>
  </si>
  <si>
    <t>TOTAL DE ACTIVIDADES</t>
  </si>
  <si>
    <t>Lunes</t>
  </si>
  <si>
    <t>Martes</t>
  </si>
  <si>
    <t>Miercoles</t>
  </si>
  <si>
    <t>Jueves</t>
  </si>
  <si>
    <t>Viernes</t>
  </si>
  <si>
    <t>Domingo</t>
  </si>
  <si>
    <t>TOTAL POR SEMANA</t>
  </si>
  <si>
    <t>Sabado</t>
  </si>
  <si>
    <t>INSTALACION DE TOMAS DE AGUA NUEVA</t>
  </si>
  <si>
    <t>BACHEO CON CEMENTO</t>
  </si>
  <si>
    <t>SERVICIO DE EMPEDRADO</t>
  </si>
  <si>
    <t>SERVICIO ESCARBAR</t>
  </si>
  <si>
    <t>FACTIBILIDADES (SONDEO DE AGUA)</t>
  </si>
  <si>
    <t>CORTAR CEMENTO</t>
  </si>
  <si>
    <t>SABADO</t>
  </si>
  <si>
    <t>DOMINGO</t>
  </si>
  <si>
    <t>MARTES</t>
  </si>
  <si>
    <t>LUNES</t>
  </si>
  <si>
    <t xml:space="preserve"> </t>
  </si>
  <si>
    <t>DESASOLVES (VARILLA) VACTOR</t>
  </si>
  <si>
    <t>TOTAL X SEMANA</t>
  </si>
  <si>
    <t>TOTAL X MES</t>
  </si>
  <si>
    <t>OBSERVACIONES:</t>
  </si>
  <si>
    <t>DIAS</t>
  </si>
  <si>
    <t>DESASOLVES ( VARILLA )</t>
  </si>
  <si>
    <t>RAHABILITACION DE REDES DE AGUA</t>
  </si>
  <si>
    <t>REPORTES CIUDADANOS ATENDIDOS</t>
  </si>
  <si>
    <t>TOMAS DE AGUA TAPADAS</t>
  </si>
  <si>
    <t>REPARACION DE DRENAJE</t>
  </si>
  <si>
    <t>FACTIBILIDADES  ( SONDEO DE AGUA )</t>
  </si>
  <si>
    <t>OTRAS ACTIVIDADES</t>
  </si>
  <si>
    <t>Total del mes</t>
  </si>
  <si>
    <t>CORTAR CEMENTO Y/O TAPAR</t>
  </si>
  <si>
    <t>sabado</t>
  </si>
  <si>
    <t>domingo</t>
  </si>
  <si>
    <t>lunes</t>
  </si>
  <si>
    <t>martes</t>
  </si>
  <si>
    <t>miercoles</t>
  </si>
  <si>
    <t>jueves</t>
  </si>
  <si>
    <t>viernes</t>
  </si>
  <si>
    <t>MIERCOLES</t>
  </si>
  <si>
    <t>JUEVES</t>
  </si>
  <si>
    <t>VIERNES</t>
  </si>
  <si>
    <t>AA1:W43</t>
  </si>
  <si>
    <t>REPORTE MENSUAL DE DICIEMBRE MOVIMIENTOS DE SIMAPES, CABECERA.</t>
  </si>
  <si>
    <t>JUEVS</t>
  </si>
  <si>
    <t>REPORTE MENSUAL DICIEMBRE 2023,  MOVIMIENTOS DE SIMAPES, DELEGACION SA JOSE DEL QUINCE</t>
  </si>
  <si>
    <t xml:space="preserve">                      REPORTE MENSUAL DICIEMBRE 2023, MOVIMIENTOS DE SIMAPES, DELEGACION LAS PINTITAS</t>
  </si>
  <si>
    <t>POR SEMANA</t>
  </si>
  <si>
    <t>domngo</t>
  </si>
  <si>
    <t xml:space="preserve">lunes </t>
  </si>
  <si>
    <t>REPORTE MENSUAL DICIEMBRE 2023,  MOVIMIENTOS DE SIMAPES, CASTILO.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</si>
</sst>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23282C"/>
      <name val="Segoe UI"/>
      <family val="2"/>
    </font>
    <font>
      <b/>
      <sz val="10"/>
      <color theme="1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theme="1"/>
      <name val="Arial Black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3" tint="0.3999755851924192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12"/>
      <color indexed="81"/>
      <name val="Tahoma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wrapText="1"/>
    </xf>
    <xf numFmtId="0" fontId="0" fillId="0" borderId="13" xfId="0" applyBorder="1"/>
    <xf numFmtId="0" fontId="4" fillId="0" borderId="12" xfId="0" applyFont="1" applyBorder="1" applyAlignment="1">
      <alignment horizontal="center"/>
    </xf>
    <xf numFmtId="0" fontId="7" fillId="5" borderId="14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wrapText="1"/>
    </xf>
    <xf numFmtId="0" fontId="7" fillId="7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5" borderId="2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7" borderId="19" xfId="0" applyFill="1" applyBorder="1" applyAlignment="1">
      <alignment horizontal="center"/>
    </xf>
    <xf numFmtId="0" fontId="7" fillId="7" borderId="19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0" fillId="0" borderId="26" xfId="0" applyBorder="1"/>
    <xf numFmtId="0" fontId="5" fillId="0" borderId="17" xfId="0" applyFont="1" applyBorder="1" applyAlignment="1">
      <alignment wrapText="1"/>
    </xf>
    <xf numFmtId="0" fontId="7" fillId="5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5" xfId="0" applyBorder="1"/>
    <xf numFmtId="0" fontId="4" fillId="0" borderId="1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6" borderId="2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/>
    </xf>
    <xf numFmtId="0" fontId="0" fillId="7" borderId="17" xfId="0" applyFill="1" applyBorder="1" applyAlignment="1">
      <alignment horizontal="center" wrapText="1"/>
    </xf>
    <xf numFmtId="0" fontId="0" fillId="0" borderId="28" xfId="0" applyBorder="1"/>
    <xf numFmtId="0" fontId="8" fillId="6" borderId="3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5" fillId="0" borderId="33" xfId="0" applyFont="1" applyBorder="1" applyAlignment="1">
      <alignment wrapText="1"/>
    </xf>
    <xf numFmtId="0" fontId="0" fillId="0" borderId="35" xfId="0" applyBorder="1"/>
    <xf numFmtId="0" fontId="0" fillId="7" borderId="37" xfId="0" applyFill="1" applyBorder="1" applyAlignment="1">
      <alignment horizontal="center"/>
    </xf>
    <xf numFmtId="0" fontId="7" fillId="5" borderId="38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0" fillId="0" borderId="15" xfId="0" applyBorder="1"/>
    <xf numFmtId="0" fontId="0" fillId="0" borderId="12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15" fillId="7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7" borderId="17" xfId="0" applyFont="1" applyFill="1" applyBorder="1" applyAlignment="1">
      <alignment horizontal="center"/>
    </xf>
    <xf numFmtId="0" fontId="14" fillId="0" borderId="1" xfId="0" applyFont="1" applyBorder="1" applyAlignment="1"/>
    <xf numFmtId="0" fontId="14" fillId="0" borderId="2" xfId="0" applyFont="1" applyBorder="1" applyAlignment="1"/>
    <xf numFmtId="0" fontId="14" fillId="0" borderId="42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43" xfId="0" applyBorder="1"/>
    <xf numFmtId="0" fontId="0" fillId="0" borderId="7" xfId="0" applyBorder="1"/>
    <xf numFmtId="0" fontId="0" fillId="0" borderId="8" xfId="0" applyBorder="1"/>
    <xf numFmtId="0" fontId="3" fillId="3" borderId="44" xfId="0" applyFont="1" applyFill="1" applyBorder="1" applyAlignment="1">
      <alignment horizontal="center" vertical="center" textRotation="90" wrapText="1"/>
    </xf>
    <xf numFmtId="0" fontId="10" fillId="3" borderId="44" xfId="0" applyFont="1" applyFill="1" applyBorder="1" applyAlignment="1">
      <alignment horizontal="center" vertical="center" textRotation="90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0" fillId="9" borderId="44" xfId="0" applyFill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0" fillId="9" borderId="14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/>
    </xf>
    <xf numFmtId="0" fontId="0" fillId="0" borderId="14" xfId="0" applyBorder="1"/>
    <xf numFmtId="0" fontId="0" fillId="6" borderId="22" xfId="0" applyFill="1" applyBorder="1"/>
    <xf numFmtId="0" fontId="0" fillId="6" borderId="23" xfId="0" applyFill="1" applyBorder="1"/>
    <xf numFmtId="0" fontId="0" fillId="0" borderId="46" xfId="0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21" fillId="7" borderId="17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right" vertical="center"/>
    </xf>
    <xf numFmtId="0" fontId="22" fillId="0" borderId="12" xfId="0" applyFont="1" applyBorder="1"/>
    <xf numFmtId="0" fontId="0" fillId="0" borderId="26" xfId="0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41" xfId="0" applyFill="1" applyBorder="1" applyAlignment="1">
      <alignment horizontal="center" wrapText="1"/>
    </xf>
    <xf numFmtId="0" fontId="7" fillId="7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right" vertical="center"/>
    </xf>
    <xf numFmtId="0" fontId="3" fillId="8" borderId="45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28" fillId="0" borderId="12" xfId="0" applyFont="1" applyBorder="1"/>
    <xf numFmtId="0" fontId="2" fillId="8" borderId="20" xfId="0" applyFont="1" applyFill="1" applyBorder="1" applyAlignment="1">
      <alignment horizontal="left"/>
    </xf>
    <xf numFmtId="0" fontId="0" fillId="8" borderId="12" xfId="0" applyFill="1" applyBorder="1" applyAlignment="1">
      <alignment horizontal="center" vertical="center"/>
    </xf>
    <xf numFmtId="0" fontId="0" fillId="9" borderId="12" xfId="0" applyFill="1" applyBorder="1"/>
    <xf numFmtId="0" fontId="0" fillId="0" borderId="48" xfId="0" applyBorder="1"/>
    <xf numFmtId="0" fontId="0" fillId="0" borderId="42" xfId="0" applyBorder="1"/>
    <xf numFmtId="0" fontId="0" fillId="9" borderId="11" xfId="0" applyFill="1" applyBorder="1" applyAlignment="1">
      <alignment horizontal="center" vertical="center"/>
    </xf>
    <xf numFmtId="0" fontId="0" fillId="0" borderId="23" xfId="0" applyFill="1" applyBorder="1"/>
    <xf numFmtId="0" fontId="3" fillId="10" borderId="5" xfId="0" applyFont="1" applyFill="1" applyBorder="1" applyAlignment="1">
      <alignment horizontal="center" vertical="center" wrapText="1"/>
    </xf>
    <xf numFmtId="0" fontId="16" fillId="10" borderId="23" xfId="0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center"/>
    </xf>
    <xf numFmtId="0" fontId="29" fillId="10" borderId="14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7" borderId="33" xfId="0" applyFill="1" applyBorder="1" applyAlignment="1">
      <alignment horizontal="center"/>
    </xf>
    <xf numFmtId="0" fontId="0" fillId="7" borderId="33" xfId="0" applyFill="1" applyBorder="1" applyAlignment="1">
      <alignment horizontal="center" wrapText="1"/>
    </xf>
    <xf numFmtId="0" fontId="7" fillId="7" borderId="33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29" fillId="10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7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8" fillId="7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textRotation="90"/>
    </xf>
    <xf numFmtId="0" fontId="1" fillId="3" borderId="11" xfId="0" applyFont="1" applyFill="1" applyBorder="1" applyAlignment="1">
      <alignment horizontal="center" vertical="center" textRotation="90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right" vertical="center"/>
    </xf>
    <xf numFmtId="0" fontId="2" fillId="8" borderId="14" xfId="0" applyFont="1" applyFill="1" applyBorder="1" applyAlignment="1">
      <alignment horizontal="right" vertical="center"/>
    </xf>
    <xf numFmtId="0" fontId="2" fillId="8" borderId="45" xfId="0" applyFont="1" applyFill="1" applyBorder="1" applyAlignment="1">
      <alignment horizontal="right" vertical="center"/>
    </xf>
    <xf numFmtId="0" fontId="2" fillId="8" borderId="42" xfId="0" applyFont="1" applyFill="1" applyBorder="1" applyAlignment="1">
      <alignment horizontal="right" vertical="center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textRotation="90" wrapText="1"/>
    </xf>
    <xf numFmtId="0" fontId="13" fillId="10" borderId="11" xfId="0" applyFont="1" applyFill="1" applyBorder="1" applyAlignment="1">
      <alignment horizontal="center" vertical="center" textRotation="90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textRotation="90" wrapText="1"/>
    </xf>
    <xf numFmtId="0" fontId="6" fillId="4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1</xdr:row>
      <xdr:rowOff>21166</xdr:rowOff>
    </xdr:from>
    <xdr:to>
      <xdr:col>3</xdr:col>
      <xdr:colOff>76200</xdr:colOff>
      <xdr:row>3</xdr:row>
      <xdr:rowOff>295275</xdr:rowOff>
    </xdr:to>
    <xdr:pic>
      <xdr:nvPicPr>
        <xdr:cNvPr id="3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21191"/>
          <a:ext cx="864658" cy="6551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1</xdr:row>
      <xdr:rowOff>21166</xdr:rowOff>
    </xdr:from>
    <xdr:to>
      <xdr:col>0</xdr:col>
      <xdr:colOff>605101</xdr:colOff>
      <xdr:row>4</xdr:row>
      <xdr:rowOff>280458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6"/>
          <a:ext cx="593459" cy="8307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21167</xdr:colOff>
      <xdr:row>1</xdr:row>
      <xdr:rowOff>21166</xdr:rowOff>
    </xdr:from>
    <xdr:to>
      <xdr:col>0</xdr:col>
      <xdr:colOff>605101</xdr:colOff>
      <xdr:row>4</xdr:row>
      <xdr:rowOff>280458</xdr:rowOff>
    </xdr:to>
    <xdr:pic>
      <xdr:nvPicPr>
        <xdr:cNvPr id="3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6"/>
          <a:ext cx="593459" cy="8307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21167</xdr:colOff>
      <xdr:row>1</xdr:row>
      <xdr:rowOff>21166</xdr:rowOff>
    </xdr:from>
    <xdr:to>
      <xdr:col>0</xdr:col>
      <xdr:colOff>605101</xdr:colOff>
      <xdr:row>4</xdr:row>
      <xdr:rowOff>280458</xdr:rowOff>
    </xdr:to>
    <xdr:pic>
      <xdr:nvPicPr>
        <xdr:cNvPr id="4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11666"/>
          <a:ext cx="593459" cy="8307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2</xdr:row>
      <xdr:rowOff>104775</xdr:rowOff>
    </xdr:from>
    <xdr:to>
      <xdr:col>2</xdr:col>
      <xdr:colOff>247651</xdr:colOff>
      <xdr:row>2</xdr:row>
      <xdr:rowOff>647700</xdr:rowOff>
    </xdr:to>
    <xdr:pic>
      <xdr:nvPicPr>
        <xdr:cNvPr id="3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00050"/>
          <a:ext cx="13716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152136</xdr:colOff>
      <xdr:row>4</xdr:row>
      <xdr:rowOff>366448</xdr:rowOff>
    </xdr:from>
    <xdr:to>
      <xdr:col>0</xdr:col>
      <xdr:colOff>606689</xdr:colOff>
      <xdr:row>4</xdr:row>
      <xdr:rowOff>1197240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36" y="1280848"/>
          <a:ext cx="597428" cy="83079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0</xdr:col>
      <xdr:colOff>152136</xdr:colOff>
      <xdr:row>4</xdr:row>
      <xdr:rowOff>366448</xdr:rowOff>
    </xdr:from>
    <xdr:to>
      <xdr:col>0</xdr:col>
      <xdr:colOff>749564</xdr:colOff>
      <xdr:row>4</xdr:row>
      <xdr:rowOff>1197240</xdr:rowOff>
    </xdr:to>
    <xdr:pic>
      <xdr:nvPicPr>
        <xdr:cNvPr id="3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36" y="1280848"/>
          <a:ext cx="597428" cy="83079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80"/>
  <sheetViews>
    <sheetView tabSelected="1" zoomScaleNormal="100" workbookViewId="0">
      <selection activeCell="L14" sqref="L14"/>
    </sheetView>
  </sheetViews>
  <sheetFormatPr baseColWidth="10" defaultColWidth="9.140625" defaultRowHeight="15" x14ac:dyDescent="0.25"/>
  <cols>
    <col min="1" max="1" width="7.42578125" customWidth="1"/>
    <col min="2" max="2" width="4.7109375" customWidth="1"/>
    <col min="3" max="3" width="0.42578125" hidden="1" customWidth="1"/>
    <col min="4" max="4" width="21.85546875" customWidth="1"/>
    <col min="5" max="5" width="8.42578125" customWidth="1"/>
    <col min="6" max="6" width="9.140625" customWidth="1"/>
    <col min="7" max="7" width="10.140625" customWidth="1"/>
    <col min="8" max="8" width="8.7109375" customWidth="1"/>
    <col min="9" max="9" width="11" customWidth="1"/>
    <col min="10" max="10" width="10" customWidth="1"/>
    <col min="11" max="11" width="9.140625" customWidth="1"/>
    <col min="12" max="12" width="7.7109375" customWidth="1"/>
    <col min="13" max="15" width="7.85546875" customWidth="1"/>
    <col min="16" max="16" width="6.28515625" customWidth="1"/>
    <col min="17" max="20" width="7.85546875" customWidth="1"/>
    <col min="21" max="21" width="7.28515625" customWidth="1"/>
    <col min="22" max="22" width="6.7109375" bestFit="1" customWidth="1"/>
  </cols>
  <sheetData>
    <row r="1" spans="1:23" ht="15.75" thickBot="1" x14ac:dyDescent="0.3">
      <c r="D1" t="s">
        <v>56</v>
      </c>
    </row>
    <row r="2" spans="1:23" ht="15" customHeight="1" x14ac:dyDescent="0.25">
      <c r="A2" s="178" t="s">
        <v>57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80"/>
    </row>
    <row r="3" spans="1:23" ht="15" customHeight="1" x14ac:dyDescent="0.25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3"/>
    </row>
    <row r="4" spans="1:23" ht="26.25" customHeight="1" thickBot="1" x14ac:dyDescent="0.3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6"/>
    </row>
    <row r="5" spans="1:23" ht="116.25" customHeight="1" x14ac:dyDescent="0.25">
      <c r="A5" s="196"/>
      <c r="B5" s="197"/>
      <c r="C5" s="192"/>
      <c r="D5" s="1"/>
      <c r="E5" s="187" t="s">
        <v>45</v>
      </c>
      <c r="F5" s="191" t="s">
        <v>0</v>
      </c>
      <c r="G5" s="187" t="s">
        <v>1</v>
      </c>
      <c r="H5" s="191" t="s">
        <v>2</v>
      </c>
      <c r="I5" s="191" t="s">
        <v>3</v>
      </c>
      <c r="J5" s="191" t="s">
        <v>21</v>
      </c>
      <c r="K5" s="191" t="s">
        <v>4</v>
      </c>
      <c r="L5" s="189" t="s">
        <v>5</v>
      </c>
      <c r="M5" s="189" t="s">
        <v>6</v>
      </c>
      <c r="N5" s="189" t="s">
        <v>7</v>
      </c>
      <c r="O5" s="189" t="s">
        <v>8</v>
      </c>
      <c r="P5" s="189" t="s">
        <v>9</v>
      </c>
      <c r="Q5" s="189" t="s">
        <v>23</v>
      </c>
      <c r="R5" s="189" t="s">
        <v>22</v>
      </c>
      <c r="S5" s="189" t="s">
        <v>24</v>
      </c>
      <c r="T5" s="189" t="s">
        <v>10</v>
      </c>
      <c r="U5" s="189" t="s">
        <v>11</v>
      </c>
      <c r="V5" s="189" t="s">
        <v>25</v>
      </c>
      <c r="W5" s="189" t="s">
        <v>12</v>
      </c>
    </row>
    <row r="6" spans="1:23" ht="44.25" customHeight="1" thickBot="1" x14ac:dyDescent="0.3">
      <c r="A6" s="198"/>
      <c r="B6" s="199"/>
      <c r="C6" s="193"/>
      <c r="D6" s="41"/>
      <c r="E6" s="188"/>
      <c r="F6" s="190"/>
      <c r="G6" s="188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</row>
    <row r="7" spans="1:23" ht="16.5" x14ac:dyDescent="0.3">
      <c r="A7" s="26" t="s">
        <v>13</v>
      </c>
      <c r="B7" s="17">
        <v>1</v>
      </c>
      <c r="C7" s="27"/>
      <c r="D7" s="19"/>
      <c r="E7" s="28"/>
      <c r="F7" s="28"/>
      <c r="G7" s="28"/>
      <c r="H7" s="28"/>
      <c r="I7" s="28"/>
      <c r="J7" s="28"/>
      <c r="K7" s="28"/>
      <c r="L7" s="28">
        <v>1</v>
      </c>
      <c r="M7" s="28"/>
      <c r="N7" s="28"/>
      <c r="O7" s="28"/>
      <c r="P7" s="28"/>
      <c r="Q7" s="28"/>
      <c r="R7" s="28"/>
      <c r="S7" s="28"/>
      <c r="T7" s="28"/>
      <c r="U7" s="29"/>
      <c r="V7" s="29"/>
      <c r="W7" s="30"/>
    </row>
    <row r="8" spans="1:23" ht="16.5" x14ac:dyDescent="0.3">
      <c r="A8" s="20" t="s">
        <v>14</v>
      </c>
      <c r="B8" s="56">
        <v>2</v>
      </c>
      <c r="C8" s="12"/>
      <c r="D8" s="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  <c r="V8" s="14"/>
      <c r="W8" s="31"/>
    </row>
    <row r="9" spans="1:23" ht="16.5" x14ac:dyDescent="0.3">
      <c r="A9" s="20" t="s">
        <v>15</v>
      </c>
      <c r="B9" s="4">
        <v>3</v>
      </c>
      <c r="C9" s="12"/>
      <c r="D9" s="6"/>
      <c r="E9" s="13"/>
      <c r="F9" s="13"/>
      <c r="G9" s="13">
        <v>1</v>
      </c>
      <c r="H9" s="13"/>
      <c r="I9" s="13"/>
      <c r="J9" s="13">
        <v>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  <c r="V9" s="14"/>
      <c r="W9" s="31"/>
    </row>
    <row r="10" spans="1:23" ht="17.25" thickBot="1" x14ac:dyDescent="0.35">
      <c r="A10" s="20" t="s">
        <v>16</v>
      </c>
      <c r="B10" s="4">
        <v>4</v>
      </c>
      <c r="C10" s="12"/>
      <c r="D10" s="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31"/>
    </row>
    <row r="11" spans="1:23" x14ac:dyDescent="0.25">
      <c r="A11" s="20" t="s">
        <v>17</v>
      </c>
      <c r="B11" s="17">
        <v>5</v>
      </c>
      <c r="C11" s="12"/>
      <c r="D11" s="15"/>
      <c r="E11" s="13"/>
      <c r="F11" s="13"/>
      <c r="G11" s="13"/>
      <c r="H11" s="13">
        <v>1</v>
      </c>
      <c r="I11" s="13"/>
      <c r="J11" s="13"/>
      <c r="K11" s="13"/>
      <c r="L11">
        <v>6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31"/>
    </row>
    <row r="12" spans="1:23" ht="15.75" thickBot="1" x14ac:dyDescent="0.3">
      <c r="A12" s="21" t="s">
        <v>20</v>
      </c>
      <c r="B12" s="4">
        <v>6</v>
      </c>
      <c r="C12" s="12"/>
      <c r="D12" s="15"/>
      <c r="E12" s="13"/>
      <c r="F12" s="13"/>
      <c r="G12" s="13"/>
      <c r="H12" s="13"/>
      <c r="I12" s="13"/>
      <c r="J12" s="13"/>
      <c r="K12" s="13"/>
      <c r="L12">
        <v>9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31"/>
    </row>
    <row r="13" spans="1:23" ht="17.25" thickBot="1" x14ac:dyDescent="0.35">
      <c r="A13" s="22" t="s">
        <v>18</v>
      </c>
      <c r="B13" s="17">
        <v>7</v>
      </c>
      <c r="C13" s="23"/>
      <c r="D13" s="32"/>
      <c r="E13" s="23"/>
      <c r="F13" s="23"/>
      <c r="G13" s="23"/>
      <c r="H13" s="23"/>
      <c r="I13" s="23"/>
      <c r="J13" s="23"/>
      <c r="K13" s="23"/>
      <c r="L13" s="1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44"/>
    </row>
    <row r="14" spans="1:23" ht="30" customHeight="1" thickBot="1" x14ac:dyDescent="0.3">
      <c r="A14" s="194"/>
      <c r="B14" s="195"/>
      <c r="C14" s="24"/>
      <c r="D14" s="25"/>
      <c r="E14" s="25"/>
      <c r="F14" s="25"/>
      <c r="G14" s="25">
        <f>SUM(G9:G13)</f>
        <v>1</v>
      </c>
      <c r="H14" s="25">
        <f>SUM(H10:H13)</f>
        <v>1</v>
      </c>
      <c r="I14" s="25"/>
      <c r="J14" s="25">
        <f>SUM(J9:J13)</f>
        <v>1</v>
      </c>
      <c r="K14" s="25" t="s">
        <v>31</v>
      </c>
      <c r="L14" s="23">
        <f>SUM(L7:L13)</f>
        <v>16</v>
      </c>
      <c r="M14" s="25"/>
      <c r="N14" s="25"/>
      <c r="O14" s="25"/>
      <c r="P14" s="25"/>
      <c r="Q14" s="25"/>
      <c r="R14" s="25"/>
      <c r="S14" s="25"/>
      <c r="T14" s="25"/>
      <c r="U14" s="9"/>
      <c r="V14" s="9"/>
      <c r="W14" s="10">
        <f>SUM(G14:V14)</f>
        <v>19</v>
      </c>
    </row>
    <row r="15" spans="1:23" ht="16.5" x14ac:dyDescent="0.3">
      <c r="A15" s="35" t="s">
        <v>13</v>
      </c>
      <c r="B15" s="17">
        <v>8</v>
      </c>
      <c r="C15" s="18"/>
      <c r="D15" s="19"/>
      <c r="E15" s="18"/>
      <c r="F15" s="18"/>
      <c r="H15" s="5"/>
      <c r="I15" s="5">
        <v>1</v>
      </c>
      <c r="J15" s="5"/>
      <c r="K15" s="5"/>
      <c r="L15" s="5"/>
      <c r="M15" s="5"/>
      <c r="N15" s="5"/>
      <c r="O15" s="5"/>
      <c r="P15" s="5"/>
      <c r="Q15" s="5"/>
      <c r="R15" s="18"/>
      <c r="S15" s="18"/>
      <c r="T15" s="18"/>
      <c r="U15" s="18"/>
      <c r="V15" s="18"/>
      <c r="W15" s="36"/>
    </row>
    <row r="16" spans="1:23" ht="17.25" thickBot="1" x14ac:dyDescent="0.35">
      <c r="A16" s="3" t="s">
        <v>14</v>
      </c>
      <c r="B16" s="4">
        <v>9</v>
      </c>
      <c r="C16" s="5"/>
      <c r="D16" s="6"/>
      <c r="E16" s="5"/>
      <c r="F16" s="5"/>
      <c r="G16" s="5">
        <v>1</v>
      </c>
      <c r="H16" s="5"/>
      <c r="I16" s="5"/>
      <c r="J16" s="5"/>
      <c r="K16" s="5"/>
      <c r="L16" s="5"/>
      <c r="M16" s="5"/>
      <c r="N16" s="5"/>
      <c r="O16" s="5"/>
      <c r="P16" s="16"/>
      <c r="Q16" s="5"/>
      <c r="R16" s="5"/>
      <c r="S16" s="5"/>
      <c r="T16" s="5"/>
      <c r="U16" s="5"/>
      <c r="V16" s="5"/>
      <c r="W16" s="31"/>
    </row>
    <row r="17" spans="1:23" ht="24" x14ac:dyDescent="0.3">
      <c r="A17" s="46" t="s">
        <v>15</v>
      </c>
      <c r="B17" s="17">
        <v>10</v>
      </c>
      <c r="C17" s="5"/>
      <c r="D17" s="6"/>
      <c r="E17" s="5"/>
      <c r="F17" s="5"/>
      <c r="G17" s="5"/>
      <c r="H17" s="5"/>
      <c r="I17" s="5"/>
      <c r="J17" s="5"/>
      <c r="K17" s="5"/>
      <c r="L17" s="5"/>
      <c r="M17" s="5"/>
      <c r="N17" s="13"/>
      <c r="O17" s="5"/>
      <c r="P17" s="23">
        <v>1</v>
      </c>
      <c r="Q17" s="5"/>
      <c r="R17" s="5"/>
      <c r="S17" s="5"/>
      <c r="T17" s="5"/>
      <c r="U17" s="5"/>
      <c r="V17" s="5"/>
      <c r="W17" s="31"/>
    </row>
    <row r="18" spans="1:23" ht="17.25" thickBot="1" x14ac:dyDescent="0.35">
      <c r="A18" s="3" t="s">
        <v>16</v>
      </c>
      <c r="B18" s="4">
        <v>11</v>
      </c>
      <c r="C18" s="5"/>
      <c r="D18" s="6"/>
      <c r="E18" s="5"/>
      <c r="F18" s="5"/>
      <c r="G18" s="13">
        <v>1</v>
      </c>
      <c r="H18" s="13"/>
      <c r="I18" s="13"/>
      <c r="J18" s="13"/>
      <c r="K18" s="13"/>
      <c r="L18" s="13">
        <v>4</v>
      </c>
      <c r="M18" s="13"/>
      <c r="N18" s="16"/>
      <c r="O18" s="13"/>
      <c r="Q18" s="13"/>
      <c r="R18" s="13"/>
      <c r="S18" s="5"/>
      <c r="T18" s="5"/>
      <c r="U18" s="5"/>
      <c r="V18" s="5"/>
      <c r="W18" s="31"/>
    </row>
    <row r="19" spans="1:23" x14ac:dyDescent="0.25">
      <c r="A19" s="3" t="s">
        <v>17</v>
      </c>
      <c r="B19" s="17">
        <v>12</v>
      </c>
      <c r="C19" s="12"/>
      <c r="D19" s="15"/>
      <c r="E19" s="13"/>
      <c r="F19" s="13"/>
      <c r="G19" s="13">
        <v>1</v>
      </c>
      <c r="H19" s="13"/>
      <c r="I19" s="13"/>
      <c r="J19" s="13"/>
      <c r="K19" s="16"/>
      <c r="L19" s="16">
        <v>5</v>
      </c>
      <c r="M19" s="16"/>
      <c r="N19" s="23"/>
      <c r="O19" s="16"/>
      <c r="Q19" s="16"/>
      <c r="R19" s="16"/>
      <c r="S19" s="13"/>
      <c r="T19" s="13"/>
      <c r="U19" s="13"/>
      <c r="V19" s="13"/>
      <c r="W19" s="7"/>
    </row>
    <row r="20" spans="1:23" ht="15.75" thickBot="1" x14ac:dyDescent="0.3">
      <c r="A20" s="8" t="s">
        <v>20</v>
      </c>
      <c r="B20" s="4">
        <v>13</v>
      </c>
      <c r="C20" s="12"/>
      <c r="D20" s="15"/>
      <c r="E20" s="13"/>
      <c r="F20" s="13"/>
      <c r="G20" s="23"/>
      <c r="H20" s="23"/>
      <c r="I20" s="23"/>
      <c r="J20" s="23"/>
      <c r="K20" s="23"/>
      <c r="L20" s="23"/>
      <c r="M20" s="23"/>
      <c r="O20" s="23"/>
      <c r="Q20" s="23"/>
      <c r="R20" s="23"/>
      <c r="S20" s="16"/>
      <c r="T20" s="16"/>
      <c r="U20" s="16"/>
      <c r="V20" s="16"/>
      <c r="W20" s="11"/>
    </row>
    <row r="21" spans="1:23" ht="17.25" thickBot="1" x14ac:dyDescent="0.35">
      <c r="A21" s="37" t="s">
        <v>18</v>
      </c>
      <c r="B21" s="17">
        <v>14</v>
      </c>
      <c r="C21" s="23"/>
      <c r="D21" s="32"/>
      <c r="E21" s="23"/>
      <c r="F21" s="23"/>
      <c r="S21" s="23"/>
      <c r="T21" s="23"/>
      <c r="U21" s="23"/>
      <c r="V21" s="23"/>
      <c r="W21" s="38"/>
    </row>
    <row r="22" spans="1:23" ht="30.75" customHeight="1" thickBot="1" x14ac:dyDescent="0.3">
      <c r="A22" s="176"/>
      <c r="B22" s="177"/>
      <c r="C22" s="34"/>
      <c r="D22" s="33"/>
      <c r="E22" s="33"/>
      <c r="F22" s="33"/>
      <c r="G22" s="33">
        <f>SUM(G16:G21)</f>
        <v>3</v>
      </c>
      <c r="H22" s="33"/>
      <c r="I22" s="33">
        <f>SUM(I15:I21)</f>
        <v>1</v>
      </c>
      <c r="J22" s="33"/>
      <c r="K22" s="33"/>
      <c r="L22" s="33">
        <f>SUM(L18:L21)</f>
        <v>9</v>
      </c>
      <c r="M22" s="33"/>
      <c r="N22" s="33"/>
      <c r="O22" s="33"/>
      <c r="P22" s="33">
        <f>SUM(P17:P21)</f>
        <v>1</v>
      </c>
      <c r="Q22" s="33"/>
      <c r="R22" s="33"/>
      <c r="S22" s="33"/>
      <c r="T22" s="33"/>
      <c r="U22" s="33"/>
      <c r="V22" s="33"/>
      <c r="W22" s="40">
        <f>SUM(G22:V22)</f>
        <v>14</v>
      </c>
    </row>
    <row r="23" spans="1:23" ht="17.25" thickBot="1" x14ac:dyDescent="0.35">
      <c r="A23" s="26" t="s">
        <v>13</v>
      </c>
      <c r="B23" s="17">
        <v>15</v>
      </c>
      <c r="C23" s="18"/>
      <c r="D23" s="19"/>
      <c r="E23" s="18"/>
      <c r="F23" s="18"/>
      <c r="G23" s="18">
        <v>1</v>
      </c>
      <c r="H23" s="18"/>
      <c r="I23" s="18"/>
      <c r="J23" s="18"/>
      <c r="K23" s="18"/>
      <c r="L23" s="18">
        <v>5</v>
      </c>
      <c r="M23" s="18"/>
      <c r="N23" s="18"/>
      <c r="O23" s="18"/>
      <c r="P23" s="18"/>
      <c r="Q23" s="18"/>
      <c r="S23" s="18"/>
      <c r="T23" s="18"/>
      <c r="U23" s="18"/>
      <c r="V23" s="18"/>
      <c r="W23" s="39"/>
    </row>
    <row r="24" spans="1:23" ht="17.25" thickBot="1" x14ac:dyDescent="0.35">
      <c r="A24" s="3" t="s">
        <v>14</v>
      </c>
      <c r="B24" s="4">
        <v>16</v>
      </c>
      <c r="C24" s="5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8"/>
      <c r="S24" s="5"/>
      <c r="T24" s="5"/>
      <c r="U24" s="5"/>
      <c r="V24" s="5"/>
      <c r="W24" s="31"/>
    </row>
    <row r="25" spans="1:23" ht="24.75" thickBot="1" x14ac:dyDescent="0.35">
      <c r="A25" s="46" t="s">
        <v>15</v>
      </c>
      <c r="B25" s="17">
        <v>17</v>
      </c>
      <c r="C25" s="5"/>
      <c r="D25" s="6"/>
      <c r="E25" s="5"/>
      <c r="F25" s="5"/>
      <c r="G25" s="5">
        <v>1</v>
      </c>
      <c r="H25" s="5"/>
      <c r="I25" s="5"/>
      <c r="J25" s="5"/>
      <c r="K25" s="5"/>
      <c r="L25" s="5">
        <v>3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31"/>
    </row>
    <row r="26" spans="1:23" ht="17.25" thickBot="1" x14ac:dyDescent="0.35">
      <c r="A26" s="3" t="s">
        <v>16</v>
      </c>
      <c r="B26" s="4">
        <v>18</v>
      </c>
      <c r="C26" s="5"/>
      <c r="D26" s="6"/>
      <c r="E26" s="5"/>
      <c r="F26" s="5"/>
      <c r="G26" s="5">
        <v>1</v>
      </c>
      <c r="H26" s="5"/>
      <c r="I26" s="5"/>
      <c r="J26" s="5"/>
      <c r="K26" s="5"/>
      <c r="L26" s="5">
        <v>8</v>
      </c>
      <c r="M26" s="5"/>
      <c r="N26" s="16"/>
      <c r="O26" s="5"/>
      <c r="P26" s="18"/>
      <c r="Q26" s="5"/>
      <c r="R26" s="16"/>
      <c r="S26" s="5"/>
      <c r="T26" s="5"/>
      <c r="U26" s="5"/>
      <c r="V26" s="5"/>
      <c r="W26" s="31"/>
    </row>
    <row r="27" spans="1:23" ht="15.75" thickBot="1" x14ac:dyDescent="0.3">
      <c r="A27" s="3" t="s">
        <v>17</v>
      </c>
      <c r="B27" s="17">
        <v>19</v>
      </c>
      <c r="C27" s="42"/>
      <c r="D27" s="43"/>
      <c r="E27" s="16"/>
      <c r="F27" s="16"/>
      <c r="G27" s="16">
        <v>1</v>
      </c>
      <c r="H27" s="16"/>
      <c r="I27" s="16"/>
      <c r="J27" s="16"/>
      <c r="K27" s="16"/>
      <c r="L27" s="16"/>
      <c r="M27" s="16"/>
      <c r="N27" s="16"/>
      <c r="O27" s="16"/>
      <c r="Q27" s="16"/>
      <c r="R27" s="16"/>
      <c r="S27" s="16"/>
      <c r="T27" s="16"/>
      <c r="U27" s="16"/>
      <c r="V27" s="16"/>
      <c r="W27" s="44"/>
    </row>
    <row r="28" spans="1:23" ht="15.75" thickBot="1" x14ac:dyDescent="0.3">
      <c r="A28" s="8" t="s">
        <v>20</v>
      </c>
      <c r="B28" s="4">
        <v>20</v>
      </c>
      <c r="C28" s="12"/>
      <c r="D28" s="15"/>
      <c r="E28" s="13"/>
      <c r="F28" s="13"/>
      <c r="G28" s="13"/>
      <c r="H28" s="13"/>
      <c r="I28" s="13"/>
      <c r="J28" s="13"/>
      <c r="K28" s="16"/>
      <c r="L28" s="16"/>
      <c r="M28" s="16"/>
      <c r="N28" s="18"/>
      <c r="O28" s="16"/>
      <c r="P28" s="49"/>
      <c r="Q28" s="16"/>
      <c r="R28" s="18"/>
      <c r="S28" s="16"/>
      <c r="T28" s="16"/>
      <c r="U28" s="16"/>
      <c r="V28" s="16"/>
      <c r="W28" s="11"/>
    </row>
    <row r="29" spans="1:23" ht="17.25" thickBot="1" x14ac:dyDescent="0.35">
      <c r="A29" s="8" t="s">
        <v>18</v>
      </c>
      <c r="B29" s="17">
        <v>21</v>
      </c>
      <c r="C29" s="18"/>
      <c r="D29" s="19"/>
      <c r="E29" s="18"/>
      <c r="F29" s="18"/>
      <c r="G29" s="18"/>
      <c r="H29" s="18"/>
      <c r="I29" s="18"/>
      <c r="J29" s="18"/>
      <c r="K29" s="18"/>
      <c r="L29" s="18"/>
      <c r="M29" s="18"/>
      <c r="O29" s="18"/>
      <c r="P29" s="5"/>
      <c r="Q29" s="18"/>
      <c r="S29" s="18"/>
      <c r="T29" s="18"/>
      <c r="U29" s="18"/>
      <c r="V29" s="18"/>
      <c r="W29" s="39"/>
    </row>
    <row r="30" spans="1:23" ht="30.75" customHeight="1" thickBot="1" x14ac:dyDescent="0.3">
      <c r="A30" s="176"/>
      <c r="B30" s="177"/>
      <c r="C30" s="24"/>
      <c r="D30" s="25"/>
      <c r="E30" s="25"/>
      <c r="F30" s="25"/>
      <c r="G30" s="25">
        <f>SUM(G23:G29)</f>
        <v>4</v>
      </c>
      <c r="H30" s="25"/>
      <c r="I30" s="25"/>
      <c r="J30" s="25"/>
      <c r="K30" s="25"/>
      <c r="L30" s="25">
        <f>SUM(L23:L29)</f>
        <v>16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45">
        <f>SUM(G30:V30)</f>
        <v>20</v>
      </c>
    </row>
    <row r="31" spans="1:23" ht="16.5" x14ac:dyDescent="0.3">
      <c r="A31" s="47" t="s">
        <v>13</v>
      </c>
      <c r="B31" s="48">
        <v>22</v>
      </c>
      <c r="C31" s="49"/>
      <c r="D31" s="50"/>
      <c r="E31" s="49"/>
      <c r="F31" s="49"/>
      <c r="G31" s="49">
        <v>1</v>
      </c>
      <c r="H31" s="49"/>
      <c r="I31" s="49"/>
      <c r="J31" s="49"/>
      <c r="K31" s="49"/>
      <c r="L31" s="49">
        <v>4</v>
      </c>
      <c r="M31" s="49"/>
      <c r="N31" s="5"/>
      <c r="O31" s="49"/>
      <c r="P31" s="23"/>
      <c r="Q31" s="49"/>
      <c r="R31" s="5"/>
      <c r="S31" s="49"/>
      <c r="T31" s="49"/>
      <c r="U31" s="49"/>
      <c r="V31" s="49"/>
      <c r="W31" s="51"/>
    </row>
    <row r="32" spans="1:23" ht="16.5" x14ac:dyDescent="0.3">
      <c r="A32" s="20" t="s">
        <v>14</v>
      </c>
      <c r="B32" s="4">
        <v>23</v>
      </c>
      <c r="C32" s="5"/>
      <c r="D32" s="6"/>
      <c r="E32" s="5"/>
      <c r="F32" s="5"/>
      <c r="G32" s="5"/>
      <c r="H32" s="5"/>
      <c r="I32" s="5"/>
      <c r="J32" s="5"/>
      <c r="K32" s="5"/>
      <c r="L32" s="5">
        <v>4</v>
      </c>
      <c r="M32" s="5"/>
      <c r="N32" s="23"/>
      <c r="O32" s="5"/>
      <c r="P32" s="23"/>
      <c r="Q32" s="5"/>
      <c r="R32" s="23"/>
      <c r="S32" s="5"/>
      <c r="T32" s="5"/>
      <c r="U32" s="5"/>
      <c r="V32" s="5"/>
      <c r="W32" s="31"/>
    </row>
    <row r="33" spans="1:23" ht="24.75" thickBot="1" x14ac:dyDescent="0.35">
      <c r="A33" s="46" t="s">
        <v>15</v>
      </c>
      <c r="B33" s="48">
        <v>24</v>
      </c>
      <c r="C33" s="23"/>
      <c r="D33" s="32"/>
      <c r="E33" s="23"/>
      <c r="F33" s="23"/>
      <c r="G33" s="23">
        <v>1</v>
      </c>
      <c r="H33" s="23"/>
      <c r="I33" s="23"/>
      <c r="J33" s="23"/>
      <c r="K33" s="23"/>
      <c r="L33" s="23"/>
      <c r="M33" s="23"/>
      <c r="N33" s="23"/>
      <c r="O33" s="23"/>
      <c r="P33" s="114"/>
      <c r="Q33" s="23"/>
      <c r="R33" s="23"/>
      <c r="S33" s="23"/>
      <c r="T33" s="23"/>
      <c r="U33" s="23"/>
      <c r="V33" s="23"/>
      <c r="W33" s="44"/>
    </row>
    <row r="34" spans="1:23" ht="16.5" x14ac:dyDescent="0.3">
      <c r="A34" s="3" t="s">
        <v>16</v>
      </c>
      <c r="B34" s="4">
        <v>25</v>
      </c>
      <c r="C34" s="23"/>
      <c r="D34" s="3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8"/>
      <c r="Q34" s="23"/>
      <c r="R34" s="23"/>
      <c r="S34" s="23"/>
      <c r="T34" s="23"/>
      <c r="U34" s="23"/>
      <c r="V34" s="23"/>
      <c r="W34" s="44"/>
    </row>
    <row r="35" spans="1:23" ht="17.25" thickBot="1" x14ac:dyDescent="0.35">
      <c r="A35" s="3" t="s">
        <v>17</v>
      </c>
      <c r="B35" s="48">
        <v>26</v>
      </c>
      <c r="C35" s="23"/>
      <c r="D35" s="32"/>
      <c r="E35" s="23"/>
      <c r="F35" s="23"/>
      <c r="G35" s="23"/>
      <c r="H35" s="23"/>
      <c r="I35" s="23"/>
      <c r="J35" s="23"/>
      <c r="K35" s="23"/>
      <c r="L35" s="23"/>
      <c r="M35" s="23"/>
      <c r="N35" s="16"/>
      <c r="O35" s="23"/>
      <c r="Q35" s="23"/>
      <c r="R35" s="16"/>
      <c r="S35" s="23"/>
      <c r="T35" s="23"/>
      <c r="U35" s="23"/>
      <c r="V35" s="23"/>
      <c r="W35" s="44"/>
    </row>
    <row r="36" spans="1:23" ht="15.75" thickBot="1" x14ac:dyDescent="0.3">
      <c r="A36" s="8" t="s">
        <v>20</v>
      </c>
      <c r="B36" s="4">
        <v>27</v>
      </c>
      <c r="C36" s="12"/>
      <c r="D36" s="15"/>
      <c r="E36" s="13"/>
      <c r="F36" s="13"/>
      <c r="G36" s="13"/>
      <c r="H36" s="13"/>
      <c r="I36" s="13"/>
      <c r="J36" s="13"/>
      <c r="K36" s="16"/>
      <c r="L36" s="16"/>
      <c r="M36" s="16"/>
      <c r="N36" s="18"/>
      <c r="O36" s="16"/>
      <c r="P36" s="13"/>
      <c r="Q36" s="16"/>
      <c r="R36" s="18"/>
      <c r="S36" s="16"/>
      <c r="T36" s="16"/>
      <c r="U36" s="16"/>
      <c r="V36" s="16"/>
      <c r="W36" s="11"/>
    </row>
    <row r="37" spans="1:23" ht="17.25" thickBot="1" x14ac:dyDescent="0.35">
      <c r="A37" s="8" t="s">
        <v>18</v>
      </c>
      <c r="B37" s="48">
        <v>28</v>
      </c>
      <c r="C37" s="18"/>
      <c r="D37" s="19"/>
      <c r="E37" s="18"/>
      <c r="F37" s="18"/>
      <c r="G37" s="18"/>
      <c r="H37" s="18"/>
      <c r="I37" s="18"/>
      <c r="J37" s="18"/>
      <c r="K37" s="18"/>
      <c r="L37" s="18"/>
      <c r="M37" s="18"/>
      <c r="O37" s="18"/>
      <c r="P37" s="13"/>
      <c r="Q37" s="18"/>
      <c r="S37" s="18"/>
      <c r="T37" s="18"/>
      <c r="U37" s="18"/>
      <c r="V37" s="18"/>
      <c r="W37" s="39"/>
    </row>
    <row r="38" spans="1:23" ht="30.75" customHeight="1" thickBot="1" x14ac:dyDescent="0.3">
      <c r="A38" s="174"/>
      <c r="B38" s="175"/>
      <c r="C38" s="24"/>
      <c r="D38" s="33"/>
      <c r="E38" s="33"/>
      <c r="F38" s="33"/>
      <c r="G38" s="33">
        <f>SUM(G31:G37)</f>
        <v>2</v>
      </c>
      <c r="H38" s="33"/>
      <c r="I38" s="33"/>
      <c r="J38" s="33"/>
      <c r="K38" s="33"/>
      <c r="L38" s="33">
        <f>SUM(L31:L37)</f>
        <v>8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40">
        <f>SUM(G38:V38)</f>
        <v>10</v>
      </c>
    </row>
    <row r="39" spans="1:23" x14ac:dyDescent="0.25">
      <c r="A39" s="47" t="s">
        <v>13</v>
      </c>
      <c r="B39" s="48">
        <v>29</v>
      </c>
      <c r="C39" s="52"/>
      <c r="D39" s="15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5"/>
    </row>
    <row r="40" spans="1:23" x14ac:dyDescent="0.25">
      <c r="A40" s="20" t="s">
        <v>14</v>
      </c>
      <c r="B40" s="4">
        <v>30</v>
      </c>
      <c r="C40" s="52"/>
      <c r="D40" s="15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5"/>
    </row>
    <row r="41" spans="1:23" ht="24" x14ac:dyDescent="0.25">
      <c r="A41" s="46" t="s">
        <v>15</v>
      </c>
      <c r="B41" s="48">
        <v>31</v>
      </c>
      <c r="C41" s="52"/>
      <c r="D41" s="15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5"/>
    </row>
    <row r="42" spans="1:23" x14ac:dyDescent="0.25">
      <c r="A42" s="3" t="s">
        <v>58</v>
      </c>
      <c r="B42" s="4">
        <v>32</v>
      </c>
      <c r="C42" s="52"/>
      <c r="D42" s="1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55"/>
      <c r="Q42" s="13"/>
      <c r="R42" s="13"/>
      <c r="S42" s="13"/>
      <c r="T42" s="13"/>
      <c r="U42" s="13"/>
      <c r="V42" s="13"/>
      <c r="W42" s="5"/>
    </row>
    <row r="43" spans="1:23" ht="15.75" thickBot="1" x14ac:dyDescent="0.3">
      <c r="A43" s="3" t="s">
        <v>55</v>
      </c>
      <c r="B43" s="48">
        <v>33</v>
      </c>
      <c r="C43" s="52"/>
      <c r="D43" s="15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Q43" s="13"/>
      <c r="R43" s="13"/>
      <c r="S43" s="13"/>
      <c r="T43" s="13"/>
      <c r="U43" s="13"/>
      <c r="V43" s="13"/>
      <c r="W43" s="5"/>
    </row>
    <row r="44" spans="1:23" ht="15.75" x14ac:dyDescent="0.25">
      <c r="A44" s="8" t="s">
        <v>20</v>
      </c>
      <c r="B44" s="4">
        <v>34</v>
      </c>
      <c r="C44" s="52"/>
      <c r="D44" s="15"/>
      <c r="E44" s="13"/>
      <c r="F44" s="13"/>
      <c r="G44" s="13"/>
      <c r="H44" s="13"/>
      <c r="I44" s="13"/>
      <c r="J44" s="13"/>
      <c r="K44" s="13"/>
      <c r="L44" s="13"/>
      <c r="M44" s="13"/>
      <c r="N44" s="55"/>
      <c r="O44" s="13"/>
      <c r="P44" s="106"/>
      <c r="Q44" s="13"/>
      <c r="R44" s="55"/>
      <c r="S44" s="13"/>
      <c r="T44" s="13"/>
      <c r="U44" s="13"/>
      <c r="V44" s="13"/>
      <c r="W44" s="5"/>
    </row>
    <row r="45" spans="1:23" ht="16.5" thickBot="1" x14ac:dyDescent="0.3">
      <c r="A45" s="8" t="s">
        <v>18</v>
      </c>
      <c r="B45" s="48">
        <v>35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O45" s="55"/>
      <c r="P45" s="109"/>
      <c r="Q45" s="55"/>
      <c r="S45" s="55"/>
      <c r="T45" s="55"/>
      <c r="U45" s="55"/>
      <c r="V45" s="55"/>
      <c r="W45" s="55"/>
    </row>
    <row r="46" spans="1:23" ht="30.75" customHeight="1" thickBot="1" x14ac:dyDescent="0.3">
      <c r="A46" s="174" t="s">
        <v>19</v>
      </c>
      <c r="B46" s="175"/>
      <c r="C46" s="24"/>
      <c r="D46" s="53"/>
      <c r="E46" s="53"/>
      <c r="F46" s="53"/>
      <c r="G46" s="53" t="s">
        <v>31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4"/>
    </row>
    <row r="47" spans="1:23" ht="15" customHeight="1" x14ac:dyDescent="0.25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9"/>
      <c r="O47" s="106"/>
      <c r="P47" s="109"/>
      <c r="Q47" s="106"/>
      <c r="R47" s="109"/>
      <c r="S47" s="106"/>
      <c r="T47" s="106"/>
      <c r="U47" s="106"/>
      <c r="V47" s="106"/>
      <c r="W47" s="107"/>
    </row>
    <row r="48" spans="1:23" ht="15" customHeight="1" x14ac:dyDescent="0.25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10"/>
    </row>
    <row r="49" spans="1:23" ht="15" customHeight="1" x14ac:dyDescent="0.25">
      <c r="A49" s="108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10"/>
    </row>
    <row r="50" spans="1:23" ht="15" customHeight="1" x14ac:dyDescent="0.25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10"/>
    </row>
    <row r="51" spans="1:23" ht="15" customHeight="1" x14ac:dyDescent="0.2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10"/>
    </row>
    <row r="52" spans="1:23" ht="15" customHeight="1" x14ac:dyDescent="0.25">
      <c r="A52" s="108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10"/>
    </row>
    <row r="53" spans="1:23" ht="15" customHeight="1" x14ac:dyDescent="0.25">
      <c r="A53" s="108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10"/>
    </row>
    <row r="54" spans="1:23" ht="15" customHeight="1" x14ac:dyDescent="0.25">
      <c r="A54" s="108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</row>
    <row r="55" spans="1:23" ht="15" customHeight="1" thickBot="1" x14ac:dyDescent="0.3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12"/>
      <c r="Q55" s="109"/>
      <c r="R55" s="109"/>
      <c r="S55" s="109"/>
      <c r="T55" s="109"/>
      <c r="U55" s="109"/>
      <c r="V55" s="109"/>
      <c r="W55" s="110"/>
    </row>
    <row r="56" spans="1:23" ht="15" customHeight="1" x14ac:dyDescent="0.25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Q56" s="109"/>
      <c r="R56" s="109"/>
      <c r="S56" s="109"/>
      <c r="T56" s="109"/>
      <c r="U56" s="109"/>
      <c r="V56" s="109"/>
      <c r="W56" s="110"/>
    </row>
    <row r="57" spans="1:23" ht="15" customHeight="1" thickBot="1" x14ac:dyDescent="0.3">
      <c r="A57" s="108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12"/>
      <c r="O57" s="109"/>
      <c r="Q57" s="109"/>
      <c r="R57" s="112"/>
      <c r="S57" s="109"/>
      <c r="T57" s="109"/>
      <c r="U57" s="109"/>
      <c r="V57" s="109"/>
      <c r="W57" s="110"/>
    </row>
    <row r="58" spans="1:23" ht="15.75" customHeight="1" thickBot="1" x14ac:dyDescent="0.3">
      <c r="A58" s="11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O58" s="112"/>
      <c r="Q58" s="112"/>
      <c r="S58" s="112"/>
      <c r="T58" s="112"/>
      <c r="U58" s="112"/>
      <c r="V58" s="112"/>
      <c r="W58" s="113"/>
    </row>
    <row r="59" spans="1:23" ht="30" customHeight="1" x14ac:dyDescent="0.25">
      <c r="A59" s="2"/>
    </row>
    <row r="60" spans="1:23" ht="30" customHeight="1" x14ac:dyDescent="0.25">
      <c r="A60" s="2"/>
    </row>
    <row r="61" spans="1:23" x14ac:dyDescent="0.25">
      <c r="A61" s="2"/>
    </row>
    <row r="62" spans="1:23" x14ac:dyDescent="0.25">
      <c r="A62" s="2"/>
    </row>
    <row r="63" spans="1:23" x14ac:dyDescent="0.25">
      <c r="A63" s="2"/>
    </row>
    <row r="64" spans="1:23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ht="30" customHeight="1" x14ac:dyDescent="0.25">
      <c r="A68" s="2"/>
    </row>
    <row r="69" spans="1:1" ht="30" customHeight="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ht="30" customHeight="1" x14ac:dyDescent="0.25">
      <c r="A77" s="2"/>
    </row>
    <row r="78" spans="1:1" ht="30" customHeight="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</sheetData>
  <mergeCells count="27">
    <mergeCell ref="H5:H6"/>
    <mergeCell ref="W5:W6"/>
    <mergeCell ref="A14:B14"/>
    <mergeCell ref="M5:M6"/>
    <mergeCell ref="N5:N6"/>
    <mergeCell ref="O5:O6"/>
    <mergeCell ref="P5:P6"/>
    <mergeCell ref="Q5:Q6"/>
    <mergeCell ref="R5:R6"/>
    <mergeCell ref="A5:B6"/>
    <mergeCell ref="I5:I6"/>
    <mergeCell ref="A46:B46"/>
    <mergeCell ref="A22:B22"/>
    <mergeCell ref="A2:W4"/>
    <mergeCell ref="E5:E6"/>
    <mergeCell ref="U5:U6"/>
    <mergeCell ref="V5:V6"/>
    <mergeCell ref="J5:J6"/>
    <mergeCell ref="K5:K6"/>
    <mergeCell ref="L5:L6"/>
    <mergeCell ref="S5:S6"/>
    <mergeCell ref="T5:T6"/>
    <mergeCell ref="A38:B38"/>
    <mergeCell ref="A30:B30"/>
    <mergeCell ref="C5:C6"/>
    <mergeCell ref="F5:F6"/>
    <mergeCell ref="G5:G6"/>
  </mergeCells>
  <conditionalFormatting sqref="L8:L10 E9:K12 M9:R1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{766E8176-955C-4F20-BCA4-A01FF5805B46}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6E8176-955C-4F20-BCA4-A01FF5805B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L8:L10 E9:K12 M9:R12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08"/>
  <sheetViews>
    <sheetView workbookViewId="0">
      <selection activeCell="D22" sqref="D22"/>
    </sheetView>
  </sheetViews>
  <sheetFormatPr baseColWidth="10" defaultColWidth="9.140625" defaultRowHeight="15" x14ac:dyDescent="0.25"/>
  <cols>
    <col min="1" max="1" width="10.5703125" customWidth="1"/>
    <col min="2" max="2" width="6.7109375" customWidth="1"/>
    <col min="3" max="3" width="0.42578125" hidden="1" customWidth="1"/>
    <col min="4" max="4" width="21.85546875" customWidth="1"/>
    <col min="5" max="5" width="8.42578125" customWidth="1"/>
    <col min="6" max="6" width="9.140625" customWidth="1"/>
    <col min="7" max="7" width="10.140625" customWidth="1"/>
    <col min="8" max="8" width="8.7109375" customWidth="1"/>
    <col min="9" max="9" width="11" customWidth="1"/>
    <col min="10" max="10" width="10" customWidth="1"/>
    <col min="11" max="11" width="9.140625" customWidth="1"/>
    <col min="12" max="12" width="7.7109375" customWidth="1"/>
    <col min="13" max="15" width="7.85546875" customWidth="1"/>
    <col min="16" max="16" width="6.28515625" customWidth="1"/>
    <col min="17" max="20" width="7.85546875" customWidth="1"/>
    <col min="21" max="21" width="7.28515625" customWidth="1"/>
    <col min="22" max="22" width="6.7109375" bestFit="1" customWidth="1"/>
  </cols>
  <sheetData>
    <row r="2" spans="1:23" ht="15" customHeight="1" x14ac:dyDescent="0.25">
      <c r="A2" s="181" t="s">
        <v>59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23" ht="15" customHeight="1" x14ac:dyDescent="0.25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</row>
    <row r="4" spans="1:23" ht="26.25" customHeight="1" thickBot="1" x14ac:dyDescent="0.3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</row>
    <row r="5" spans="1:23" ht="116.25" customHeight="1" x14ac:dyDescent="0.25">
      <c r="A5" s="196"/>
      <c r="B5" s="197"/>
      <c r="C5" s="192"/>
      <c r="D5" s="123"/>
      <c r="E5" s="187" t="s">
        <v>26</v>
      </c>
      <c r="F5" s="191" t="s">
        <v>0</v>
      </c>
      <c r="G5" s="187" t="s">
        <v>1</v>
      </c>
      <c r="H5" s="191" t="s">
        <v>2</v>
      </c>
      <c r="I5" s="191" t="s">
        <v>3</v>
      </c>
      <c r="J5" s="191" t="s">
        <v>21</v>
      </c>
      <c r="K5" s="191" t="s">
        <v>4</v>
      </c>
      <c r="L5" s="189" t="s">
        <v>5</v>
      </c>
      <c r="M5" s="189" t="s">
        <v>6</v>
      </c>
      <c r="N5" s="189" t="s">
        <v>7</v>
      </c>
      <c r="O5" s="189" t="s">
        <v>8</v>
      </c>
      <c r="P5" s="189" t="s">
        <v>9</v>
      </c>
      <c r="Q5" s="189" t="s">
        <v>23</v>
      </c>
      <c r="R5" s="189" t="s">
        <v>22</v>
      </c>
      <c r="S5" s="189" t="s">
        <v>24</v>
      </c>
      <c r="T5" s="189" t="s">
        <v>10</v>
      </c>
      <c r="U5" s="189" t="s">
        <v>11</v>
      </c>
      <c r="V5" s="189" t="s">
        <v>25</v>
      </c>
      <c r="W5" s="189" t="s">
        <v>12</v>
      </c>
    </row>
    <row r="6" spans="1:23" ht="44.25" customHeight="1" thickBot="1" x14ac:dyDescent="0.3">
      <c r="A6" s="198"/>
      <c r="B6" s="199"/>
      <c r="C6" s="193"/>
      <c r="D6" s="124"/>
      <c r="E6" s="188"/>
      <c r="F6" s="190"/>
      <c r="G6" s="188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</row>
    <row r="7" spans="1:23" ht="16.5" x14ac:dyDescent="0.3">
      <c r="A7" s="130" t="s">
        <v>55</v>
      </c>
      <c r="B7" s="17">
        <v>1</v>
      </c>
      <c r="C7" s="18"/>
      <c r="D7" s="19"/>
      <c r="E7" s="18"/>
      <c r="F7" s="18"/>
      <c r="G7" s="18">
        <v>1</v>
      </c>
      <c r="H7" s="18"/>
      <c r="I7" s="18">
        <v>1</v>
      </c>
      <c r="J7" s="18"/>
      <c r="K7" s="18">
        <v>1</v>
      </c>
      <c r="L7" s="18">
        <v>2</v>
      </c>
      <c r="M7" s="18">
        <v>10</v>
      </c>
      <c r="N7" s="18">
        <v>1</v>
      </c>
      <c r="O7" s="18">
        <v>1</v>
      </c>
      <c r="P7" s="18"/>
      <c r="Q7" s="18"/>
      <c r="R7" s="18"/>
      <c r="S7" s="18"/>
      <c r="T7" s="18"/>
      <c r="U7" s="102"/>
      <c r="V7" s="102">
        <v>1</v>
      </c>
      <c r="W7" s="102">
        <v>18</v>
      </c>
    </row>
    <row r="8" spans="1:23" ht="16.5" x14ac:dyDescent="0.3">
      <c r="A8" s="20" t="s">
        <v>27</v>
      </c>
      <c r="B8" s="4">
        <v>2</v>
      </c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9"/>
      <c r="V8" s="59"/>
      <c r="W8" s="59">
        <v>0</v>
      </c>
    </row>
    <row r="9" spans="1:23" ht="16.5" x14ac:dyDescent="0.3">
      <c r="A9" s="20" t="s">
        <v>28</v>
      </c>
      <c r="B9" s="4">
        <v>3</v>
      </c>
      <c r="C9" s="5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9"/>
      <c r="V9" s="59"/>
      <c r="W9" s="59">
        <v>0</v>
      </c>
    </row>
    <row r="10" spans="1:23" x14ac:dyDescent="0.25">
      <c r="A10" s="21" t="s">
        <v>30</v>
      </c>
      <c r="B10" s="4">
        <v>4</v>
      </c>
      <c r="C10" s="5"/>
      <c r="D10" s="62"/>
      <c r="E10" s="5"/>
      <c r="F10" s="5"/>
      <c r="G10" s="5"/>
      <c r="H10" s="5">
        <v>1</v>
      </c>
      <c r="I10" s="5"/>
      <c r="J10" s="5">
        <v>1</v>
      </c>
      <c r="K10" s="5"/>
      <c r="L10" s="5">
        <v>3</v>
      </c>
      <c r="M10" s="5">
        <v>10</v>
      </c>
      <c r="N10" s="5"/>
      <c r="O10" s="5"/>
      <c r="P10" s="5"/>
      <c r="Q10" s="5"/>
      <c r="R10" s="5"/>
      <c r="S10" s="5"/>
      <c r="T10" s="5"/>
      <c r="U10" s="59"/>
      <c r="V10" s="59"/>
      <c r="W10" s="59">
        <v>15</v>
      </c>
    </row>
    <row r="11" spans="1:23" ht="18.75" customHeight="1" thickBot="1" x14ac:dyDescent="0.3">
      <c r="A11" s="22" t="s">
        <v>29</v>
      </c>
      <c r="B11" s="56">
        <v>5</v>
      </c>
      <c r="C11" s="23"/>
      <c r="D11" s="65"/>
      <c r="E11" s="23"/>
      <c r="F11" s="23"/>
      <c r="G11" s="23"/>
      <c r="H11" s="23"/>
      <c r="I11" s="23"/>
      <c r="J11" s="23"/>
      <c r="K11" s="23"/>
      <c r="L11" s="23">
        <v>3</v>
      </c>
      <c r="M11" s="23">
        <v>10</v>
      </c>
      <c r="N11" s="23"/>
      <c r="O11" s="23"/>
      <c r="P11" s="23"/>
      <c r="Q11" s="23"/>
      <c r="R11" s="23"/>
      <c r="S11" s="23"/>
      <c r="T11" s="23"/>
      <c r="U11" s="11"/>
      <c r="V11" s="11"/>
      <c r="W11" s="11">
        <v>13</v>
      </c>
    </row>
    <row r="12" spans="1:23" ht="28.5" customHeight="1" thickBot="1" x14ac:dyDescent="0.3">
      <c r="A12" s="194" t="s">
        <v>19</v>
      </c>
      <c r="B12" s="195"/>
      <c r="C12" s="24"/>
      <c r="D12" s="25"/>
      <c r="E12" s="25"/>
      <c r="F12" s="25"/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8</v>
      </c>
      <c r="M12" s="25">
        <v>30</v>
      </c>
      <c r="N12" s="25">
        <v>1</v>
      </c>
      <c r="O12" s="25">
        <v>1</v>
      </c>
      <c r="P12" s="25"/>
      <c r="Q12" s="25"/>
      <c r="R12" s="25"/>
      <c r="S12" s="25"/>
      <c r="T12" s="25"/>
      <c r="U12" s="9"/>
      <c r="V12" s="9">
        <v>1</v>
      </c>
      <c r="W12" s="10">
        <v>46</v>
      </c>
    </row>
    <row r="13" spans="1:23" ht="16.5" x14ac:dyDescent="0.3">
      <c r="A13" s="26" t="s">
        <v>53</v>
      </c>
      <c r="B13" s="17">
        <v>6</v>
      </c>
      <c r="C13" s="18"/>
      <c r="D13" s="19"/>
      <c r="E13" s="18"/>
      <c r="F13" s="18"/>
      <c r="G13" s="18"/>
      <c r="H13" s="18">
        <v>1</v>
      </c>
      <c r="I13" s="18"/>
      <c r="J13" s="18">
        <v>1</v>
      </c>
      <c r="K13" s="18"/>
      <c r="L13" s="18">
        <v>3</v>
      </c>
      <c r="M13" s="18">
        <v>10</v>
      </c>
      <c r="N13" s="18"/>
      <c r="O13" s="18"/>
      <c r="P13" s="18"/>
      <c r="Q13" s="18"/>
      <c r="R13" s="18"/>
      <c r="S13" s="18"/>
      <c r="T13" s="18"/>
      <c r="U13" s="102"/>
      <c r="V13" s="102"/>
      <c r="W13" s="102">
        <v>15</v>
      </c>
    </row>
    <row r="14" spans="1:23" ht="16.5" x14ac:dyDescent="0.3">
      <c r="A14" s="20" t="s">
        <v>54</v>
      </c>
      <c r="B14" s="4">
        <v>7</v>
      </c>
      <c r="C14" s="5"/>
      <c r="D14" s="6"/>
      <c r="E14" s="5"/>
      <c r="F14" s="5"/>
      <c r="G14" s="5"/>
      <c r="H14" s="5"/>
      <c r="I14" s="5"/>
      <c r="J14" s="5"/>
      <c r="K14" s="5"/>
      <c r="L14" s="5">
        <v>3</v>
      </c>
      <c r="M14" s="5">
        <v>10</v>
      </c>
      <c r="N14" s="5">
        <v>1</v>
      </c>
      <c r="O14" s="5"/>
      <c r="P14" s="5"/>
      <c r="Q14" s="5"/>
      <c r="R14" s="5"/>
      <c r="S14" s="5"/>
      <c r="T14" s="5"/>
      <c r="U14" s="59"/>
      <c r="V14" s="59"/>
      <c r="W14" s="59">
        <v>14</v>
      </c>
    </row>
    <row r="15" spans="1:23" ht="16.5" x14ac:dyDescent="0.3">
      <c r="A15" s="60" t="s">
        <v>55</v>
      </c>
      <c r="B15" s="4">
        <v>8</v>
      </c>
      <c r="C15" s="5"/>
      <c r="D15" s="6"/>
      <c r="E15" s="5"/>
      <c r="F15" s="5"/>
      <c r="G15" s="5"/>
      <c r="H15" s="5"/>
      <c r="I15" s="5"/>
      <c r="J15" s="5"/>
      <c r="K15" s="5"/>
      <c r="L15" s="5">
        <v>3</v>
      </c>
      <c r="M15" s="5">
        <v>10</v>
      </c>
      <c r="N15" s="5"/>
      <c r="O15" s="5"/>
      <c r="P15" s="5"/>
      <c r="Q15" s="5"/>
      <c r="R15" s="5"/>
      <c r="S15" s="5"/>
      <c r="T15" s="5"/>
      <c r="U15" s="59"/>
      <c r="V15" s="59"/>
      <c r="W15" s="59">
        <v>13</v>
      </c>
    </row>
    <row r="16" spans="1:23" ht="16.5" x14ac:dyDescent="0.3">
      <c r="A16" s="20" t="s">
        <v>27</v>
      </c>
      <c r="B16" s="4">
        <v>9</v>
      </c>
      <c r="C16" s="5"/>
      <c r="D16" s="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1"/>
      <c r="V16" s="11"/>
      <c r="W16" s="11">
        <v>0</v>
      </c>
    </row>
    <row r="17" spans="1:23" ht="16.5" x14ac:dyDescent="0.3">
      <c r="A17" s="20" t="s">
        <v>28</v>
      </c>
      <c r="B17" s="4">
        <v>10</v>
      </c>
      <c r="C17" s="5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9"/>
      <c r="V17" s="59"/>
      <c r="W17" s="59">
        <v>0</v>
      </c>
    </row>
    <row r="18" spans="1:23" x14ac:dyDescent="0.25">
      <c r="A18" s="21" t="s">
        <v>30</v>
      </c>
      <c r="B18" s="4">
        <v>11</v>
      </c>
      <c r="C18" s="5"/>
      <c r="D18" s="62"/>
      <c r="E18" s="5"/>
      <c r="F18" s="5"/>
      <c r="G18" s="5">
        <v>1</v>
      </c>
      <c r="H18" s="5"/>
      <c r="I18" s="5"/>
      <c r="J18" s="5"/>
      <c r="K18" s="5"/>
      <c r="L18" s="5">
        <v>2</v>
      </c>
      <c r="M18" s="5">
        <v>5</v>
      </c>
      <c r="N18" s="5"/>
      <c r="O18" s="5"/>
      <c r="P18" s="5"/>
      <c r="Q18" s="5"/>
      <c r="R18" s="5"/>
      <c r="S18" s="5"/>
      <c r="T18" s="5"/>
      <c r="U18" s="63"/>
      <c r="V18" s="63">
        <v>1</v>
      </c>
      <c r="W18" s="63">
        <v>9</v>
      </c>
    </row>
    <row r="19" spans="1:23" ht="15.75" thickBot="1" x14ac:dyDescent="0.3">
      <c r="A19" s="22" t="s">
        <v>29</v>
      </c>
      <c r="B19" s="56">
        <v>12</v>
      </c>
      <c r="C19" s="23"/>
      <c r="D19" s="65"/>
      <c r="E19" s="23"/>
      <c r="F19" s="23"/>
      <c r="G19" s="23"/>
      <c r="H19" s="23"/>
      <c r="I19" s="23"/>
      <c r="J19" s="23"/>
      <c r="K19" s="23"/>
      <c r="L19" s="23">
        <v>2</v>
      </c>
      <c r="M19" s="23">
        <v>5</v>
      </c>
      <c r="N19" s="23"/>
      <c r="O19" s="23">
        <v>1</v>
      </c>
      <c r="P19" s="23"/>
      <c r="Q19" s="23"/>
      <c r="R19" s="23"/>
      <c r="S19" s="23"/>
      <c r="T19" s="23"/>
      <c r="U19" s="66"/>
      <c r="V19" s="66"/>
      <c r="W19" s="66">
        <v>8</v>
      </c>
    </row>
    <row r="20" spans="1:23" ht="30" customHeight="1" thickBot="1" x14ac:dyDescent="0.3">
      <c r="A20" s="194" t="s">
        <v>19</v>
      </c>
      <c r="B20" s="195"/>
      <c r="C20" s="24"/>
      <c r="D20" s="25"/>
      <c r="E20" s="25"/>
      <c r="F20" s="131"/>
      <c r="G20" s="25">
        <v>1</v>
      </c>
      <c r="H20" s="25">
        <v>1</v>
      </c>
      <c r="I20" s="25"/>
      <c r="J20" s="25">
        <v>1</v>
      </c>
      <c r="K20" s="25"/>
      <c r="L20" s="25">
        <v>13</v>
      </c>
      <c r="M20" s="25">
        <v>40</v>
      </c>
      <c r="N20" s="25">
        <v>1</v>
      </c>
      <c r="O20" s="25">
        <v>1</v>
      </c>
      <c r="P20" s="25"/>
      <c r="Q20" s="25"/>
      <c r="R20" s="25"/>
      <c r="S20" s="25"/>
      <c r="T20" s="25"/>
      <c r="U20" s="9"/>
      <c r="V20" s="9">
        <v>1</v>
      </c>
      <c r="W20" s="10">
        <v>59</v>
      </c>
    </row>
    <row r="21" spans="1:23" ht="16.5" x14ac:dyDescent="0.3">
      <c r="A21" s="26" t="s">
        <v>53</v>
      </c>
      <c r="B21" s="17">
        <v>13</v>
      </c>
      <c r="C21" s="27"/>
      <c r="D21" s="19"/>
      <c r="E21" s="28"/>
      <c r="F21" s="28"/>
      <c r="G21" s="28"/>
      <c r="H21" s="28"/>
      <c r="I21" s="28"/>
      <c r="J21" s="28"/>
      <c r="K21" s="28"/>
      <c r="L21" s="28">
        <v>3</v>
      </c>
      <c r="M21" s="28">
        <v>10</v>
      </c>
      <c r="N21" s="28"/>
      <c r="O21" s="28"/>
      <c r="P21" s="28"/>
      <c r="Q21" s="28"/>
      <c r="R21" s="28"/>
      <c r="S21" s="28"/>
      <c r="T21" s="28"/>
      <c r="U21" s="29"/>
      <c r="V21" s="29"/>
      <c r="W21" s="132">
        <v>13</v>
      </c>
    </row>
    <row r="22" spans="1:23" ht="16.5" x14ac:dyDescent="0.3">
      <c r="A22" s="20" t="s">
        <v>54</v>
      </c>
      <c r="B22" s="4">
        <v>14</v>
      </c>
      <c r="C22" s="12"/>
      <c r="D22" s="6"/>
      <c r="E22" s="13"/>
      <c r="F22" s="13"/>
      <c r="G22" s="13"/>
      <c r="H22" s="13"/>
      <c r="I22" s="13"/>
      <c r="J22" s="13"/>
      <c r="K22" s="13"/>
      <c r="L22" s="13">
        <v>3</v>
      </c>
      <c r="M22" s="13">
        <v>10</v>
      </c>
      <c r="N22" s="13"/>
      <c r="O22" s="13"/>
      <c r="P22" s="13"/>
      <c r="Q22" s="13"/>
      <c r="R22" s="13"/>
      <c r="S22" s="13"/>
      <c r="T22" s="13"/>
      <c r="U22" s="14"/>
      <c r="V22" s="14"/>
      <c r="W22" s="117">
        <v>13</v>
      </c>
    </row>
    <row r="23" spans="1:23" ht="16.5" x14ac:dyDescent="0.3">
      <c r="A23" s="20" t="s">
        <v>55</v>
      </c>
      <c r="B23" s="4">
        <v>15</v>
      </c>
      <c r="C23" s="12"/>
      <c r="D23" s="6"/>
      <c r="E23" s="13"/>
      <c r="F23" s="13"/>
      <c r="G23" s="13">
        <v>1</v>
      </c>
      <c r="H23" s="13"/>
      <c r="I23" s="13"/>
      <c r="J23" s="13"/>
      <c r="K23" s="13"/>
      <c r="L23" s="13">
        <v>3</v>
      </c>
      <c r="M23" s="13">
        <v>10</v>
      </c>
      <c r="N23" s="13"/>
      <c r="O23" s="13"/>
      <c r="P23" s="13"/>
      <c r="Q23" s="13"/>
      <c r="R23" s="13"/>
      <c r="S23" s="13"/>
      <c r="T23" s="13"/>
      <c r="U23" s="14"/>
      <c r="V23" s="14">
        <v>1</v>
      </c>
      <c r="W23" s="117">
        <v>15</v>
      </c>
    </row>
    <row r="24" spans="1:23" ht="16.5" x14ac:dyDescent="0.3">
      <c r="A24" s="20" t="s">
        <v>27</v>
      </c>
      <c r="B24" s="4">
        <v>16</v>
      </c>
      <c r="C24" s="12"/>
      <c r="D24" s="6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5">
        <v>0</v>
      </c>
    </row>
    <row r="25" spans="1:23" x14ac:dyDescent="0.25">
      <c r="A25" s="20" t="s">
        <v>28</v>
      </c>
      <c r="B25" s="4">
        <v>17</v>
      </c>
      <c r="C25" s="12"/>
      <c r="D25" s="15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5">
        <v>0</v>
      </c>
    </row>
    <row r="26" spans="1:23" x14ac:dyDescent="0.25">
      <c r="A26" s="21" t="s">
        <v>30</v>
      </c>
      <c r="B26" s="4">
        <v>18</v>
      </c>
      <c r="C26" s="12"/>
      <c r="D26" s="15"/>
      <c r="E26" s="13"/>
      <c r="F26" s="13"/>
      <c r="G26" s="13"/>
      <c r="H26" s="13">
        <v>1</v>
      </c>
      <c r="I26" s="13"/>
      <c r="J26" s="13">
        <v>1</v>
      </c>
      <c r="K26" s="13"/>
      <c r="L26" s="13">
        <v>2</v>
      </c>
      <c r="M26" s="13">
        <v>5</v>
      </c>
      <c r="N26" s="13">
        <v>1</v>
      </c>
      <c r="O26" s="13">
        <v>1</v>
      </c>
      <c r="P26" s="13"/>
      <c r="Q26" s="13"/>
      <c r="R26" s="13"/>
      <c r="S26" s="13"/>
      <c r="T26" s="13"/>
      <c r="U26" s="13"/>
      <c r="V26" s="13"/>
      <c r="W26" s="5">
        <v>11</v>
      </c>
    </row>
    <row r="27" spans="1:23" ht="17.25" thickBot="1" x14ac:dyDescent="0.35">
      <c r="A27" s="22" t="s">
        <v>29</v>
      </c>
      <c r="B27" s="56">
        <v>19</v>
      </c>
      <c r="C27" s="23"/>
      <c r="D27" s="32"/>
      <c r="E27" s="23"/>
      <c r="F27" s="23"/>
      <c r="G27" s="23"/>
      <c r="H27" s="23"/>
      <c r="I27" s="23"/>
      <c r="J27" s="23"/>
      <c r="K27" s="23"/>
      <c r="L27" s="23">
        <v>3</v>
      </c>
      <c r="M27" s="23">
        <v>5</v>
      </c>
      <c r="N27" s="23"/>
      <c r="O27" s="23"/>
      <c r="P27" s="23"/>
      <c r="Q27" s="23"/>
      <c r="R27" s="23"/>
      <c r="S27" s="23"/>
      <c r="T27" s="23"/>
      <c r="U27" s="23"/>
      <c r="V27" s="23">
        <v>1</v>
      </c>
      <c r="W27" s="23">
        <v>9</v>
      </c>
    </row>
    <row r="28" spans="1:23" ht="30" customHeight="1" thickBot="1" x14ac:dyDescent="0.3">
      <c r="A28" s="200" t="s">
        <v>19</v>
      </c>
      <c r="B28" s="201"/>
      <c r="C28" s="34"/>
      <c r="D28" s="33"/>
      <c r="E28" s="33"/>
      <c r="F28" s="33"/>
      <c r="G28" s="33">
        <v>1</v>
      </c>
      <c r="H28" s="33">
        <v>1</v>
      </c>
      <c r="I28" s="33"/>
      <c r="J28" s="33">
        <v>1</v>
      </c>
      <c r="K28" s="33"/>
      <c r="L28" s="33">
        <v>14</v>
      </c>
      <c r="M28" s="33">
        <v>40</v>
      </c>
      <c r="N28" s="33">
        <v>1</v>
      </c>
      <c r="O28" s="33">
        <v>1</v>
      </c>
      <c r="P28" s="33"/>
      <c r="Q28" s="33"/>
      <c r="R28" s="33"/>
      <c r="S28" s="33"/>
      <c r="T28" s="33"/>
      <c r="U28" s="103"/>
      <c r="V28" s="103">
        <v>1</v>
      </c>
      <c r="W28" s="104">
        <v>61</v>
      </c>
    </row>
    <row r="29" spans="1:23" ht="16.5" x14ac:dyDescent="0.3">
      <c r="A29" s="35" t="s">
        <v>53</v>
      </c>
      <c r="B29" s="17">
        <v>20</v>
      </c>
      <c r="C29" s="18"/>
      <c r="D29" s="19"/>
      <c r="E29" s="18"/>
      <c r="F29" s="18"/>
      <c r="G29" s="18"/>
      <c r="H29" s="18"/>
      <c r="I29" s="18"/>
      <c r="J29" s="18"/>
      <c r="K29" s="18"/>
      <c r="L29" s="18">
        <v>3</v>
      </c>
      <c r="M29" s="18">
        <v>10</v>
      </c>
      <c r="N29" s="18">
        <v>1</v>
      </c>
      <c r="O29" s="18"/>
      <c r="P29" s="18"/>
      <c r="Q29" s="18"/>
      <c r="R29" s="18"/>
      <c r="S29" s="18"/>
      <c r="T29" s="18"/>
      <c r="U29" s="18">
        <v>1</v>
      </c>
      <c r="V29" s="18">
        <v>1</v>
      </c>
      <c r="W29" s="39">
        <v>16</v>
      </c>
    </row>
    <row r="30" spans="1:23" ht="16.5" x14ac:dyDescent="0.3">
      <c r="A30" s="3" t="s">
        <v>54</v>
      </c>
      <c r="B30" s="4">
        <v>21</v>
      </c>
      <c r="C30" s="5"/>
      <c r="D30" s="6"/>
      <c r="E30" s="5"/>
      <c r="F30" s="5"/>
      <c r="G30" s="5"/>
      <c r="H30" s="5"/>
      <c r="I30" s="5"/>
      <c r="J30" s="5"/>
      <c r="K30" s="5"/>
      <c r="L30" s="5">
        <v>3</v>
      </c>
      <c r="M30" s="5">
        <v>5</v>
      </c>
      <c r="N30" s="5"/>
      <c r="O30" s="5">
        <v>1</v>
      </c>
      <c r="P30" s="5"/>
      <c r="Q30" s="5"/>
      <c r="R30" s="5"/>
      <c r="S30" s="5"/>
      <c r="T30" s="5"/>
      <c r="U30" s="5"/>
      <c r="V30" s="5"/>
      <c r="W30" s="117">
        <v>9</v>
      </c>
    </row>
    <row r="31" spans="1:23" ht="16.5" x14ac:dyDescent="0.3">
      <c r="A31" s="3" t="s">
        <v>55</v>
      </c>
      <c r="B31" s="4">
        <v>22</v>
      </c>
      <c r="C31" s="5"/>
      <c r="D31" s="6"/>
      <c r="E31" s="5"/>
      <c r="F31" s="5"/>
      <c r="G31" s="5"/>
      <c r="H31" s="5">
        <v>1</v>
      </c>
      <c r="I31" s="5"/>
      <c r="J31" s="5">
        <v>1</v>
      </c>
      <c r="K31" s="5"/>
      <c r="L31" s="5">
        <v>3</v>
      </c>
      <c r="M31" s="5">
        <v>5</v>
      </c>
      <c r="N31" s="5"/>
      <c r="O31" s="5"/>
      <c r="P31" s="5"/>
      <c r="Q31" s="5"/>
      <c r="R31" s="5"/>
      <c r="S31" s="5"/>
      <c r="T31" s="5">
        <v>1</v>
      </c>
      <c r="U31" s="5"/>
      <c r="V31" s="5"/>
      <c r="W31" s="117">
        <v>11</v>
      </c>
    </row>
    <row r="32" spans="1:23" ht="16.5" x14ac:dyDescent="0.3">
      <c r="A32" s="3" t="s">
        <v>27</v>
      </c>
      <c r="B32" s="4">
        <v>23</v>
      </c>
      <c r="C32" s="5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17">
        <v>0</v>
      </c>
    </row>
    <row r="33" spans="1:23" x14ac:dyDescent="0.25">
      <c r="A33" s="3" t="s">
        <v>28</v>
      </c>
      <c r="B33" s="4">
        <v>24</v>
      </c>
      <c r="C33" s="12"/>
      <c r="D33" s="15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59">
        <v>0</v>
      </c>
    </row>
    <row r="34" spans="1:23" x14ac:dyDescent="0.25">
      <c r="A34" s="8" t="s">
        <v>30</v>
      </c>
      <c r="B34" s="4">
        <v>25</v>
      </c>
      <c r="C34" s="12"/>
      <c r="D34" s="15"/>
      <c r="E34" s="13"/>
      <c r="F34" s="13"/>
      <c r="G34" s="13"/>
      <c r="H34" s="13"/>
      <c r="I34" s="13"/>
      <c r="J34" s="13"/>
      <c r="K34" s="16"/>
      <c r="L34" s="16">
        <v>2</v>
      </c>
      <c r="M34" s="16">
        <v>5</v>
      </c>
      <c r="N34" s="16"/>
      <c r="O34" s="16"/>
      <c r="P34" s="16"/>
      <c r="Q34" s="16"/>
      <c r="R34" s="16"/>
      <c r="S34" s="16"/>
      <c r="T34" s="16"/>
      <c r="U34" s="16"/>
      <c r="V34" s="16"/>
      <c r="W34" s="11">
        <v>7</v>
      </c>
    </row>
    <row r="35" spans="1:23" ht="17.25" thickBot="1" x14ac:dyDescent="0.35">
      <c r="A35" s="37" t="s">
        <v>29</v>
      </c>
      <c r="B35" s="56">
        <v>26</v>
      </c>
      <c r="C35" s="23"/>
      <c r="D35" s="32"/>
      <c r="E35" s="23"/>
      <c r="F35" s="23"/>
      <c r="G35" s="23">
        <v>1</v>
      </c>
      <c r="H35" s="23"/>
      <c r="I35" s="23"/>
      <c r="J35" s="23"/>
      <c r="K35" s="23"/>
      <c r="L35" s="23">
        <v>2</v>
      </c>
      <c r="M35" s="23">
        <v>5</v>
      </c>
      <c r="N35" s="23"/>
      <c r="O35" s="23"/>
      <c r="P35" s="23"/>
      <c r="Q35" s="23"/>
      <c r="R35" s="23"/>
      <c r="S35" s="23"/>
      <c r="T35" s="23"/>
      <c r="U35" s="23"/>
      <c r="V35" s="23"/>
      <c r="W35" s="38">
        <v>8</v>
      </c>
    </row>
    <row r="36" spans="1:23" ht="30.75" customHeight="1" thickBot="1" x14ac:dyDescent="0.3">
      <c r="A36" s="133" t="s">
        <v>19</v>
      </c>
      <c r="B36" s="34"/>
      <c r="C36" s="34"/>
      <c r="D36" s="33"/>
      <c r="E36" s="33"/>
      <c r="F36" s="33"/>
      <c r="G36" s="33">
        <v>1</v>
      </c>
      <c r="H36" s="33">
        <v>1</v>
      </c>
      <c r="I36" s="33"/>
      <c r="J36" s="33">
        <v>1</v>
      </c>
      <c r="K36" s="33"/>
      <c r="L36" s="33">
        <v>13</v>
      </c>
      <c r="M36" s="33">
        <v>30</v>
      </c>
      <c r="N36" s="33">
        <v>1</v>
      </c>
      <c r="O36" s="33">
        <v>1</v>
      </c>
      <c r="P36" s="33"/>
      <c r="Q36" s="33"/>
      <c r="R36" s="33"/>
      <c r="S36" s="33"/>
      <c r="T36" s="33">
        <v>1</v>
      </c>
      <c r="U36" s="33">
        <v>1</v>
      </c>
      <c r="V36" s="33">
        <v>1</v>
      </c>
      <c r="W36" s="40">
        <v>51</v>
      </c>
    </row>
    <row r="37" spans="1:23" ht="16.5" x14ac:dyDescent="0.3">
      <c r="A37" s="26" t="s">
        <v>53</v>
      </c>
      <c r="B37" s="17">
        <v>27</v>
      </c>
      <c r="C37" s="18"/>
      <c r="D37" s="19"/>
      <c r="E37" s="18"/>
      <c r="F37" s="18"/>
      <c r="G37" s="18"/>
      <c r="H37" s="18"/>
      <c r="I37" s="18"/>
      <c r="J37" s="18"/>
      <c r="K37" s="18"/>
      <c r="L37" s="18">
        <v>3</v>
      </c>
      <c r="M37" s="18">
        <v>5</v>
      </c>
      <c r="N37" s="18"/>
      <c r="O37" s="18">
        <v>1</v>
      </c>
      <c r="P37" s="18"/>
      <c r="Q37" s="18"/>
      <c r="R37" s="18"/>
      <c r="S37" s="18"/>
      <c r="T37" s="18"/>
      <c r="U37" s="18"/>
      <c r="V37" s="18">
        <v>1</v>
      </c>
      <c r="W37" s="39">
        <v>10</v>
      </c>
    </row>
    <row r="38" spans="1:23" ht="16.5" x14ac:dyDescent="0.3">
      <c r="A38" s="20" t="s">
        <v>54</v>
      </c>
      <c r="B38" s="4">
        <v>28</v>
      </c>
      <c r="C38" s="5"/>
      <c r="D38" s="6"/>
      <c r="E38" s="5"/>
      <c r="F38" s="5"/>
      <c r="G38" s="5">
        <v>1</v>
      </c>
      <c r="H38" s="5"/>
      <c r="I38" s="5"/>
      <c r="J38" s="5"/>
      <c r="K38" s="5"/>
      <c r="L38" s="5">
        <v>3</v>
      </c>
      <c r="M38" s="5">
        <v>10</v>
      </c>
      <c r="N38" s="5"/>
      <c r="O38" s="5"/>
      <c r="P38" s="5"/>
      <c r="Q38" s="5"/>
      <c r="R38" s="5"/>
      <c r="S38" s="5"/>
      <c r="T38" s="5"/>
      <c r="U38" s="5"/>
      <c r="V38" s="5"/>
      <c r="W38" s="117">
        <v>14</v>
      </c>
    </row>
    <row r="39" spans="1:23" ht="16.5" x14ac:dyDescent="0.3">
      <c r="A39" s="20" t="s">
        <v>55</v>
      </c>
      <c r="B39" s="4">
        <v>29</v>
      </c>
      <c r="C39" s="5"/>
      <c r="D39" s="6"/>
      <c r="E39" s="5"/>
      <c r="F39" s="5"/>
      <c r="G39" s="5"/>
      <c r="H39" s="5">
        <v>1</v>
      </c>
      <c r="I39" s="5"/>
      <c r="J39" s="5">
        <v>1</v>
      </c>
      <c r="K39" s="5"/>
      <c r="L39" s="5">
        <v>3</v>
      </c>
      <c r="M39" s="5">
        <v>10</v>
      </c>
      <c r="N39" s="5">
        <v>1</v>
      </c>
      <c r="O39" s="5"/>
      <c r="P39" s="5"/>
      <c r="Q39" s="5"/>
      <c r="R39" s="5"/>
      <c r="S39" s="5"/>
      <c r="T39" s="5"/>
      <c r="U39" s="5"/>
      <c r="V39" s="5"/>
      <c r="W39" s="117">
        <v>16</v>
      </c>
    </row>
    <row r="40" spans="1:23" ht="39" thickBot="1" x14ac:dyDescent="0.3">
      <c r="A40" s="134" t="s">
        <v>19</v>
      </c>
      <c r="B40" s="57"/>
      <c r="C40" s="57"/>
      <c r="D40" s="53"/>
      <c r="E40" s="53"/>
      <c r="F40" s="53"/>
      <c r="G40" s="53">
        <v>1</v>
      </c>
      <c r="H40" s="53">
        <v>1</v>
      </c>
      <c r="I40" s="53"/>
      <c r="J40" s="53">
        <v>1</v>
      </c>
      <c r="K40" s="53"/>
      <c r="L40" s="53">
        <v>9</v>
      </c>
      <c r="M40" s="53">
        <v>25</v>
      </c>
      <c r="N40" s="53">
        <v>1</v>
      </c>
      <c r="O40" s="53">
        <v>1</v>
      </c>
      <c r="P40" s="53"/>
      <c r="Q40" s="53"/>
      <c r="R40" s="53"/>
      <c r="S40" s="53"/>
      <c r="T40" s="53"/>
      <c r="U40" s="53"/>
      <c r="V40" s="53">
        <v>1</v>
      </c>
      <c r="W40" s="54">
        <v>40</v>
      </c>
    </row>
    <row r="41" spans="1:23" x14ac:dyDescent="0.25">
      <c r="A41" s="202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</row>
    <row r="42" spans="1:23" x14ac:dyDescent="0.25">
      <c r="A42" s="204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</row>
    <row r="43" spans="1:23" ht="30.75" customHeight="1" x14ac:dyDescent="0.25">
      <c r="A43" s="20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</row>
    <row r="44" spans="1:23" ht="15" customHeight="1" x14ac:dyDescent="0.25">
      <c r="A44" s="204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</row>
    <row r="45" spans="1:23" ht="15" customHeight="1" x14ac:dyDescent="0.25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</row>
    <row r="46" spans="1:23" ht="15" customHeight="1" x14ac:dyDescent="0.25">
      <c r="A46" s="20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</row>
    <row r="47" spans="1:23" ht="30" customHeight="1" x14ac:dyDescent="0.25">
      <c r="A47" s="204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</row>
    <row r="48" spans="1:23" ht="30" customHeight="1" x14ac:dyDescent="0.25">
      <c r="A48" s="204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</row>
    <row r="49" spans="1:23" ht="15" customHeight="1" x14ac:dyDescent="0.25">
      <c r="A49" s="204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</row>
    <row r="50" spans="1:23" ht="15" customHeight="1" x14ac:dyDescent="0.25">
      <c r="A50" s="204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</row>
    <row r="51" spans="1:23" ht="15" customHeight="1" x14ac:dyDescent="0.25">
      <c r="A51" s="204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</row>
    <row r="52" spans="1:23" ht="15" customHeight="1" x14ac:dyDescent="0.25">
      <c r="A52" s="204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</row>
    <row r="53" spans="1:23" ht="15" customHeight="1" x14ac:dyDescent="0.25">
      <c r="A53" s="2"/>
    </row>
    <row r="54" spans="1:23" ht="15" customHeight="1" x14ac:dyDescent="0.25">
      <c r="A54" s="2"/>
    </row>
    <row r="55" spans="1:23" ht="15.75" customHeight="1" x14ac:dyDescent="0.25">
      <c r="A55" s="2"/>
    </row>
    <row r="56" spans="1:23" ht="30" customHeight="1" x14ac:dyDescent="0.25">
      <c r="A56" s="2"/>
    </row>
    <row r="57" spans="1:23" ht="30" customHeight="1" x14ac:dyDescent="0.25">
      <c r="A57" s="2"/>
    </row>
    <row r="58" spans="1:23" x14ac:dyDescent="0.25">
      <c r="A58" s="2"/>
    </row>
    <row r="59" spans="1:23" x14ac:dyDescent="0.25">
      <c r="A59" s="2"/>
    </row>
    <row r="60" spans="1:23" x14ac:dyDescent="0.25">
      <c r="A60" s="2"/>
    </row>
    <row r="61" spans="1:23" x14ac:dyDescent="0.25">
      <c r="A61" s="2"/>
    </row>
    <row r="62" spans="1:23" x14ac:dyDescent="0.25">
      <c r="A62" s="2"/>
    </row>
    <row r="63" spans="1:23" x14ac:dyDescent="0.25">
      <c r="A63" s="2"/>
    </row>
    <row r="64" spans="1:23" x14ac:dyDescent="0.25">
      <c r="A64" s="2"/>
    </row>
    <row r="65" spans="1:1" ht="30" customHeight="1" x14ac:dyDescent="0.25">
      <c r="A65" s="2"/>
    </row>
    <row r="66" spans="1:1" ht="30" customHeight="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ht="30" customHeight="1" x14ac:dyDescent="0.25">
      <c r="A74" s="2"/>
    </row>
    <row r="75" spans="1:1" ht="30" customHeight="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5" x14ac:dyDescent="0.25">
      <c r="A81" s="2"/>
    </row>
    <row r="82" spans="1:5" x14ac:dyDescent="0.25">
      <c r="A82" s="2"/>
    </row>
    <row r="83" spans="1:5" x14ac:dyDescent="0.25">
      <c r="A83" s="2"/>
    </row>
    <row r="84" spans="1:5" x14ac:dyDescent="0.25">
      <c r="A84" s="2"/>
    </row>
    <row r="85" spans="1:5" x14ac:dyDescent="0.25">
      <c r="A85" s="2"/>
    </row>
    <row r="86" spans="1:5" x14ac:dyDescent="0.25">
      <c r="A86" s="2"/>
    </row>
    <row r="87" spans="1:5" x14ac:dyDescent="0.25">
      <c r="A87" s="2"/>
    </row>
    <row r="88" spans="1:5" x14ac:dyDescent="0.25">
      <c r="A88" s="2"/>
    </row>
    <row r="89" spans="1:5" x14ac:dyDescent="0.25">
      <c r="A89" s="2"/>
    </row>
    <row r="90" spans="1:5" x14ac:dyDescent="0.25">
      <c r="A90" s="2"/>
      <c r="E90">
        <v>1</v>
      </c>
    </row>
    <row r="91" spans="1:5" x14ac:dyDescent="0.25">
      <c r="A91" s="2"/>
    </row>
    <row r="92" spans="1:5" x14ac:dyDescent="0.25">
      <c r="A92" s="2"/>
    </row>
    <row r="93" spans="1:5" x14ac:dyDescent="0.25">
      <c r="A93" s="2"/>
    </row>
    <row r="94" spans="1:5" x14ac:dyDescent="0.25">
      <c r="A94" s="2"/>
    </row>
    <row r="95" spans="1:5" x14ac:dyDescent="0.25">
      <c r="A95" s="2"/>
    </row>
    <row r="96" spans="1:5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ht="20.25" customHeight="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ht="22.5" customHeight="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208" spans="5:5" x14ac:dyDescent="0.25">
      <c r="E208">
        <v>1</v>
      </c>
    </row>
  </sheetData>
  <mergeCells count="26">
    <mergeCell ref="A2:W4"/>
    <mergeCell ref="A5:B6"/>
    <mergeCell ref="C5:C6"/>
    <mergeCell ref="E5:E6"/>
    <mergeCell ref="F5:F6"/>
    <mergeCell ref="G5:G6"/>
    <mergeCell ref="H5:H6"/>
    <mergeCell ref="I5:I6"/>
    <mergeCell ref="J5:J6"/>
    <mergeCell ref="K5:K6"/>
    <mergeCell ref="A12:B12"/>
    <mergeCell ref="A20:B20"/>
    <mergeCell ref="A28:B28"/>
    <mergeCell ref="A41:W52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Q5:Q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7"/>
  <sheetViews>
    <sheetView workbookViewId="0">
      <selection activeCell="A2" sqref="A2:U3"/>
    </sheetView>
  </sheetViews>
  <sheetFormatPr baseColWidth="10" defaultRowHeight="15" x14ac:dyDescent="0.25"/>
  <cols>
    <col min="2" max="2" width="6.85546875" customWidth="1"/>
    <col min="3" max="21" width="8" customWidth="1"/>
  </cols>
  <sheetData>
    <row r="1" spans="1:21" ht="8.25" customHeight="1" thickBot="1" x14ac:dyDescent="0.3">
      <c r="B1" s="79"/>
    </row>
    <row r="2" spans="1:21" ht="15" customHeight="1" x14ac:dyDescent="0.25">
      <c r="A2" s="178" t="s">
        <v>60</v>
      </c>
      <c r="B2" s="182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80"/>
    </row>
    <row r="3" spans="1:21" ht="62.25" customHeight="1" thickBot="1" x14ac:dyDescent="0.3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2"/>
      <c r="M3" s="182"/>
      <c r="N3" s="182"/>
      <c r="O3" s="182"/>
      <c r="P3" s="182"/>
      <c r="Q3" s="182"/>
      <c r="R3" s="182"/>
      <c r="S3" s="182"/>
      <c r="T3" s="182"/>
      <c r="U3" s="183"/>
    </row>
    <row r="4" spans="1:21" ht="188.25" customHeight="1" thickBot="1" x14ac:dyDescent="0.3">
      <c r="A4" s="206" t="s">
        <v>36</v>
      </c>
      <c r="B4" s="207"/>
      <c r="C4" s="82" t="s">
        <v>37</v>
      </c>
      <c r="D4" s="82" t="s">
        <v>1</v>
      </c>
      <c r="E4" s="82" t="s">
        <v>38</v>
      </c>
      <c r="F4" s="82" t="s">
        <v>3</v>
      </c>
      <c r="G4" s="83" t="s">
        <v>21</v>
      </c>
      <c r="H4" s="82" t="s">
        <v>4</v>
      </c>
      <c r="I4" s="82" t="s">
        <v>5</v>
      </c>
      <c r="J4" s="82" t="s">
        <v>39</v>
      </c>
      <c r="K4" s="84" t="s">
        <v>40</v>
      </c>
      <c r="L4" s="84" t="s">
        <v>8</v>
      </c>
      <c r="M4" s="84" t="s">
        <v>41</v>
      </c>
      <c r="N4" s="84" t="s">
        <v>23</v>
      </c>
      <c r="O4" s="84" t="s">
        <v>22</v>
      </c>
      <c r="P4" s="84" t="s">
        <v>24</v>
      </c>
      <c r="Q4" s="84" t="s">
        <v>10</v>
      </c>
      <c r="R4" s="84" t="s">
        <v>11</v>
      </c>
      <c r="S4" s="84" t="s">
        <v>42</v>
      </c>
      <c r="T4" s="84" t="s">
        <v>43</v>
      </c>
      <c r="U4" s="82" t="s">
        <v>12</v>
      </c>
    </row>
    <row r="5" spans="1:21" ht="18" x14ac:dyDescent="0.25">
      <c r="A5" s="85"/>
      <c r="B5" s="86"/>
      <c r="D5" s="87"/>
      <c r="E5" s="87"/>
      <c r="F5" s="87"/>
      <c r="G5" s="87"/>
      <c r="H5" s="87"/>
      <c r="I5" s="87"/>
      <c r="J5" s="87"/>
      <c r="K5" s="87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x14ac:dyDescent="0.25">
      <c r="A6" s="89" t="s">
        <v>13</v>
      </c>
      <c r="B6" s="4"/>
      <c r="C6" s="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>
        <f t="shared" ref="U6:U11" si="0">SUM(C6+D6+E6+F6+G6+I6+J6+K6+L6+M6+N6+O6+P6+Q6+R6+S6)</f>
        <v>0</v>
      </c>
    </row>
    <row r="7" spans="1:21" x14ac:dyDescent="0.25">
      <c r="A7" s="89" t="s">
        <v>49</v>
      </c>
      <c r="B7" s="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>
        <f t="shared" si="0"/>
        <v>0</v>
      </c>
    </row>
    <row r="8" spans="1:21" x14ac:dyDescent="0.25">
      <c r="A8" s="89" t="s">
        <v>50</v>
      </c>
      <c r="B8" s="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>
        <f t="shared" si="0"/>
        <v>0</v>
      </c>
    </row>
    <row r="9" spans="1:21" x14ac:dyDescent="0.25">
      <c r="A9" s="89" t="s">
        <v>51</v>
      </c>
      <c r="B9" s="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>
        <f t="shared" si="0"/>
        <v>0</v>
      </c>
    </row>
    <row r="10" spans="1:21" x14ac:dyDescent="0.25">
      <c r="A10" s="89" t="s">
        <v>52</v>
      </c>
      <c r="B10" s="4">
        <v>1</v>
      </c>
      <c r="C10" s="55"/>
      <c r="D10" s="55">
        <v>1</v>
      </c>
      <c r="E10" s="116"/>
      <c r="F10" s="55"/>
      <c r="G10" s="55"/>
      <c r="H10" s="55">
        <v>4</v>
      </c>
      <c r="I10" s="55">
        <v>20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>
        <f t="shared" si="0"/>
        <v>21</v>
      </c>
    </row>
    <row r="11" spans="1:21" x14ac:dyDescent="0.25">
      <c r="A11" s="89" t="s">
        <v>46</v>
      </c>
      <c r="B11" s="4">
        <v>2</v>
      </c>
      <c r="C11" s="55"/>
      <c r="D11" s="55"/>
      <c r="E11" s="55"/>
      <c r="F11" s="55"/>
      <c r="G11" s="55"/>
      <c r="H11" s="55">
        <v>4</v>
      </c>
      <c r="I11" s="55">
        <v>8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>
        <f t="shared" si="0"/>
        <v>8</v>
      </c>
    </row>
    <row r="12" spans="1:21" ht="15.75" thickBot="1" x14ac:dyDescent="0.3">
      <c r="A12" s="89" t="s">
        <v>47</v>
      </c>
      <c r="B12" s="4">
        <v>3</v>
      </c>
      <c r="C12" s="55"/>
      <c r="D12" s="55"/>
      <c r="E12" s="55"/>
      <c r="F12" s="55"/>
      <c r="G12" s="55"/>
      <c r="H12" s="55">
        <v>4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>
        <v>1</v>
      </c>
    </row>
    <row r="13" spans="1:21" ht="18.75" thickBot="1" x14ac:dyDescent="0.3">
      <c r="A13" s="208" t="s">
        <v>19</v>
      </c>
      <c r="B13" s="209"/>
      <c r="C13" s="90">
        <f>SUM(C6:C12)</f>
        <v>0</v>
      </c>
      <c r="D13" s="90">
        <f>SUM(D6:D12)</f>
        <v>1</v>
      </c>
      <c r="E13" s="90">
        <f>SUM(E6:E12)</f>
        <v>0</v>
      </c>
      <c r="F13" s="90">
        <f>SUM(F6:F12)</f>
        <v>0</v>
      </c>
      <c r="G13" s="90">
        <f>SUM(G6:G12)</f>
        <v>0</v>
      </c>
      <c r="H13" s="90"/>
      <c r="I13" s="90">
        <f>SUM(I6:I12)</f>
        <v>28</v>
      </c>
      <c r="J13" s="90">
        <f t="shared" ref="J13:T13" si="1">SUM(J6:J12)</f>
        <v>0</v>
      </c>
      <c r="K13" s="90">
        <f t="shared" si="1"/>
        <v>0</v>
      </c>
      <c r="L13" s="90">
        <f t="shared" si="1"/>
        <v>0</v>
      </c>
      <c r="M13" s="90">
        <f t="shared" si="1"/>
        <v>0</v>
      </c>
      <c r="N13" s="90">
        <f t="shared" si="1"/>
        <v>0</v>
      </c>
      <c r="O13" s="90">
        <f t="shared" si="1"/>
        <v>0</v>
      </c>
      <c r="P13" s="90">
        <f t="shared" si="1"/>
        <v>0</v>
      </c>
      <c r="Q13" s="90">
        <f t="shared" si="1"/>
        <v>0</v>
      </c>
      <c r="R13" s="90">
        <f t="shared" si="1"/>
        <v>0</v>
      </c>
      <c r="S13" s="90">
        <f t="shared" si="1"/>
        <v>0</v>
      </c>
      <c r="T13" s="90">
        <f t="shared" si="1"/>
        <v>0</v>
      </c>
      <c r="U13" s="90">
        <f>SUM(U6:U12)</f>
        <v>30</v>
      </c>
    </row>
    <row r="14" spans="1:21" ht="9.75" customHeight="1" thickBot="1" x14ac:dyDescent="0.3">
      <c r="A14" s="91"/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spans="1:21" x14ac:dyDescent="0.25">
      <c r="A15" s="89" t="s">
        <v>48</v>
      </c>
      <c r="B15" s="4">
        <v>4</v>
      </c>
      <c r="C15" s="55"/>
      <c r="D15" s="55"/>
      <c r="E15" s="55"/>
      <c r="F15" s="55"/>
      <c r="G15" s="55"/>
      <c r="H15" s="55">
        <v>4</v>
      </c>
      <c r="I15" s="55">
        <v>9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>
        <v>11</v>
      </c>
    </row>
    <row r="16" spans="1:21" x14ac:dyDescent="0.25">
      <c r="A16" s="89" t="s">
        <v>49</v>
      </c>
      <c r="B16" s="4">
        <v>5</v>
      </c>
      <c r="C16" s="55"/>
      <c r="D16" s="55"/>
      <c r="E16" s="55"/>
      <c r="F16" s="55"/>
      <c r="G16" s="55"/>
      <c r="H16" s="55">
        <v>4</v>
      </c>
      <c r="I16" s="55">
        <v>9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>
        <f>SUM(C16+D16+E16+F16+G16+I16+J16+K16+L16+M16+N16+O16+P16+Q16+R16+S16)</f>
        <v>9</v>
      </c>
    </row>
    <row r="17" spans="1:21" x14ac:dyDescent="0.25">
      <c r="A17" s="89" t="s">
        <v>50</v>
      </c>
      <c r="B17" s="4">
        <v>6</v>
      </c>
      <c r="C17" s="55"/>
      <c r="D17" s="55">
        <v>1</v>
      </c>
      <c r="E17" s="55"/>
      <c r="F17" s="55"/>
      <c r="G17" s="55"/>
      <c r="H17" s="55">
        <v>4</v>
      </c>
      <c r="I17" s="55">
        <v>14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>
        <f>SUM(C17+D17+E17+F17+G17+I17+J17+K17+L17+M17+N17+O17+P17+Q17+R17+S17)</f>
        <v>15</v>
      </c>
    </row>
    <row r="18" spans="1:21" x14ac:dyDescent="0.25">
      <c r="A18" s="89" t="s">
        <v>51</v>
      </c>
      <c r="B18" s="4">
        <v>7</v>
      </c>
      <c r="C18" s="55"/>
      <c r="D18" s="55">
        <v>1</v>
      </c>
      <c r="E18" s="55"/>
      <c r="F18" s="55"/>
      <c r="G18" s="55"/>
      <c r="H18" s="55">
        <v>3</v>
      </c>
      <c r="I18" s="55">
        <v>13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>
        <v>14</v>
      </c>
    </row>
    <row r="19" spans="1:21" x14ac:dyDescent="0.25">
      <c r="A19" s="89" t="s">
        <v>52</v>
      </c>
      <c r="B19" s="4">
        <v>8</v>
      </c>
      <c r="C19" s="55"/>
      <c r="D19" s="55"/>
      <c r="E19" s="55"/>
      <c r="F19" s="55">
        <v>1</v>
      </c>
      <c r="G19" s="55"/>
      <c r="H19" s="55">
        <v>3</v>
      </c>
      <c r="I19" s="55">
        <v>14</v>
      </c>
      <c r="J19" s="55">
        <v>2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>
        <v>20</v>
      </c>
    </row>
    <row r="20" spans="1:21" x14ac:dyDescent="0.25">
      <c r="A20" s="89" t="s">
        <v>46</v>
      </c>
      <c r="B20" s="4">
        <v>9</v>
      </c>
      <c r="C20" s="55"/>
      <c r="D20" s="55"/>
      <c r="E20" s="55"/>
      <c r="F20" s="55"/>
      <c r="G20" s="55"/>
      <c r="H20" s="55">
        <v>4</v>
      </c>
      <c r="I20" s="55">
        <v>7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>
        <v>6</v>
      </c>
    </row>
    <row r="21" spans="1:21" ht="15.75" thickBot="1" x14ac:dyDescent="0.3">
      <c r="A21" s="89" t="s">
        <v>47</v>
      </c>
      <c r="B21" s="4">
        <v>10</v>
      </c>
      <c r="C21" s="55"/>
      <c r="D21" s="55"/>
      <c r="E21" s="55"/>
      <c r="F21" s="55"/>
      <c r="G21" s="55"/>
      <c r="H21" s="55">
        <v>4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ht="18.75" thickBot="1" x14ac:dyDescent="0.3">
      <c r="A22" s="208" t="s">
        <v>19</v>
      </c>
      <c r="B22" s="210"/>
      <c r="C22" s="90">
        <f>SUM(C15:C21)</f>
        <v>0</v>
      </c>
      <c r="D22" s="90">
        <f>SUM(D15:D21)</f>
        <v>2</v>
      </c>
      <c r="E22" s="90">
        <f>SUM(E15:E21)</f>
        <v>0</v>
      </c>
      <c r="F22" s="90">
        <f>SUM(F15:F21)</f>
        <v>1</v>
      </c>
      <c r="G22" s="90">
        <f>SUM(G15:G21)</f>
        <v>0</v>
      </c>
      <c r="H22" s="90"/>
      <c r="I22" s="90">
        <f>SUM(I15:I21)</f>
        <v>66</v>
      </c>
      <c r="J22" s="90">
        <f t="shared" ref="J22:T22" si="2">SUM(J15:J21)</f>
        <v>2</v>
      </c>
      <c r="K22" s="90">
        <f t="shared" si="2"/>
        <v>0</v>
      </c>
      <c r="L22" s="90">
        <f t="shared" si="2"/>
        <v>0</v>
      </c>
      <c r="M22" s="90">
        <f t="shared" si="2"/>
        <v>0</v>
      </c>
      <c r="N22" s="90">
        <f t="shared" si="2"/>
        <v>0</v>
      </c>
      <c r="O22" s="90">
        <f t="shared" si="2"/>
        <v>0</v>
      </c>
      <c r="P22" s="90">
        <f t="shared" si="2"/>
        <v>0</v>
      </c>
      <c r="Q22" s="90">
        <f t="shared" si="2"/>
        <v>0</v>
      </c>
      <c r="R22" s="90">
        <f t="shared" si="2"/>
        <v>0</v>
      </c>
      <c r="S22" s="90">
        <f t="shared" si="2"/>
        <v>0</v>
      </c>
      <c r="T22" s="90">
        <f t="shared" si="2"/>
        <v>0</v>
      </c>
      <c r="U22" s="90">
        <f>SUM(U15:U21)</f>
        <v>75</v>
      </c>
    </row>
    <row r="23" spans="1:21" ht="8.25" customHeight="1" x14ac:dyDescent="0.25"/>
    <row r="24" spans="1:21" x14ac:dyDescent="0.25">
      <c r="A24" s="89" t="s">
        <v>48</v>
      </c>
      <c r="B24" s="4">
        <v>11</v>
      </c>
      <c r="C24" s="55"/>
      <c r="D24" s="55">
        <v>2</v>
      </c>
      <c r="E24" s="55"/>
      <c r="F24" s="55"/>
      <c r="G24" s="55"/>
      <c r="H24" s="55">
        <v>4</v>
      </c>
      <c r="I24" s="55">
        <v>11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>
        <f t="shared" ref="U24:U30" si="3">SUM(C24+D24+E24+F24+G24+I24+L24+M24+N24+O24+P24+Q24+R24+S24)</f>
        <v>13</v>
      </c>
    </row>
    <row r="25" spans="1:21" x14ac:dyDescent="0.25">
      <c r="A25" s="89" t="s">
        <v>49</v>
      </c>
      <c r="B25" s="4">
        <v>12</v>
      </c>
      <c r="C25" s="55"/>
      <c r="D25" s="55">
        <v>2</v>
      </c>
      <c r="E25" s="55"/>
      <c r="F25" s="55"/>
      <c r="G25" s="55">
        <v>2</v>
      </c>
      <c r="H25" s="55">
        <v>4</v>
      </c>
      <c r="I25" s="55">
        <v>12</v>
      </c>
      <c r="J25" s="55"/>
      <c r="K25" s="55">
        <v>1</v>
      </c>
      <c r="L25" s="55"/>
      <c r="M25" s="55">
        <v>2</v>
      </c>
      <c r="N25" s="55"/>
      <c r="O25" s="55"/>
      <c r="P25" s="55"/>
      <c r="Q25" s="55"/>
      <c r="R25" s="55"/>
      <c r="S25" s="55"/>
      <c r="T25" s="55"/>
      <c r="U25" s="55">
        <f t="shared" si="3"/>
        <v>18</v>
      </c>
    </row>
    <row r="26" spans="1:21" x14ac:dyDescent="0.25">
      <c r="A26" s="89" t="s">
        <v>50</v>
      </c>
      <c r="B26" s="4">
        <v>13</v>
      </c>
      <c r="C26" s="55"/>
      <c r="D26" s="55"/>
      <c r="E26" s="55"/>
      <c r="F26" s="55"/>
      <c r="G26" s="55"/>
      <c r="H26" s="55">
        <v>4</v>
      </c>
      <c r="I26" s="55">
        <v>16</v>
      </c>
      <c r="J26" s="55">
        <v>3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>
        <f t="shared" si="3"/>
        <v>16</v>
      </c>
    </row>
    <row r="27" spans="1:21" x14ac:dyDescent="0.25">
      <c r="A27" s="89" t="s">
        <v>51</v>
      </c>
      <c r="B27" s="4">
        <v>14</v>
      </c>
      <c r="C27" s="55"/>
      <c r="D27" s="55"/>
      <c r="E27" s="55">
        <v>1</v>
      </c>
      <c r="F27" s="55">
        <v>1</v>
      </c>
      <c r="G27" s="55"/>
      <c r="H27" s="55">
        <v>4</v>
      </c>
      <c r="I27" s="55">
        <v>13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>
        <f t="shared" si="3"/>
        <v>15</v>
      </c>
    </row>
    <row r="28" spans="1:21" x14ac:dyDescent="0.25">
      <c r="A28" s="89" t="s">
        <v>52</v>
      </c>
      <c r="B28" s="4">
        <v>15</v>
      </c>
      <c r="C28" s="55"/>
      <c r="D28" s="55"/>
      <c r="E28" s="55"/>
      <c r="F28" s="55"/>
      <c r="G28" s="55"/>
      <c r="H28" s="55">
        <v>4</v>
      </c>
      <c r="I28" s="135">
        <v>10</v>
      </c>
      <c r="J28" s="55"/>
      <c r="K28" s="55"/>
      <c r="L28" s="55">
        <v>1</v>
      </c>
      <c r="M28" s="55"/>
      <c r="N28" s="55"/>
      <c r="O28" s="55"/>
      <c r="P28" s="55"/>
      <c r="Q28" s="55"/>
      <c r="R28" s="55"/>
      <c r="S28" s="55"/>
      <c r="T28" s="55"/>
      <c r="U28" s="55">
        <f t="shared" si="3"/>
        <v>11</v>
      </c>
    </row>
    <row r="29" spans="1:21" x14ac:dyDescent="0.25">
      <c r="A29" s="89" t="s">
        <v>46</v>
      </c>
      <c r="B29" s="4">
        <v>16</v>
      </c>
      <c r="C29" s="55"/>
      <c r="D29" s="55"/>
      <c r="E29" s="55"/>
      <c r="F29" s="55"/>
      <c r="G29" s="55"/>
      <c r="H29" s="55">
        <v>4</v>
      </c>
      <c r="I29" s="55">
        <v>10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>
        <f t="shared" si="3"/>
        <v>10</v>
      </c>
    </row>
    <row r="30" spans="1:21" ht="15.75" thickBot="1" x14ac:dyDescent="0.3">
      <c r="A30" s="89" t="s">
        <v>47</v>
      </c>
      <c r="B30" s="4">
        <v>17</v>
      </c>
      <c r="C30" s="55"/>
      <c r="D30" s="55"/>
      <c r="E30" s="55"/>
      <c r="F30" s="55"/>
      <c r="G30" s="55"/>
      <c r="H30" s="55">
        <v>4</v>
      </c>
      <c r="I30" s="55"/>
      <c r="J30" s="116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>
        <f t="shared" si="3"/>
        <v>0</v>
      </c>
    </row>
    <row r="31" spans="1:21" ht="18.75" thickBot="1" x14ac:dyDescent="0.3">
      <c r="A31" s="208" t="s">
        <v>19</v>
      </c>
      <c r="B31" s="210"/>
      <c r="C31" s="90">
        <f>SUM(C24:C30)</f>
        <v>0</v>
      </c>
      <c r="D31" s="90">
        <f>SUM(D24:D30)</f>
        <v>4</v>
      </c>
      <c r="E31" s="90">
        <f>SUM(E24:E30)</f>
        <v>1</v>
      </c>
      <c r="F31" s="90">
        <f>SUM(F24:F30)</f>
        <v>1</v>
      </c>
      <c r="G31" s="90">
        <f>SUM(G24:G30)</f>
        <v>2</v>
      </c>
      <c r="H31" s="90"/>
      <c r="I31" s="90">
        <f>SUM(I24:I30)</f>
        <v>72</v>
      </c>
      <c r="J31" s="90">
        <f t="shared" ref="J31:U31" si="4">SUM(J24:J30)</f>
        <v>3</v>
      </c>
      <c r="K31" s="90">
        <f t="shared" si="4"/>
        <v>1</v>
      </c>
      <c r="L31" s="90">
        <f t="shared" si="4"/>
        <v>1</v>
      </c>
      <c r="M31" s="90">
        <f t="shared" si="4"/>
        <v>2</v>
      </c>
      <c r="N31" s="90">
        <f t="shared" si="4"/>
        <v>0</v>
      </c>
      <c r="O31" s="90">
        <f>SUM(O24:O30)</f>
        <v>0</v>
      </c>
      <c r="P31" s="90">
        <f t="shared" si="4"/>
        <v>0</v>
      </c>
      <c r="Q31" s="90">
        <f t="shared" si="4"/>
        <v>0</v>
      </c>
      <c r="R31" s="90">
        <f t="shared" si="4"/>
        <v>0</v>
      </c>
      <c r="S31" s="90">
        <f t="shared" si="4"/>
        <v>0</v>
      </c>
      <c r="T31" s="90">
        <f t="shared" si="4"/>
        <v>0</v>
      </c>
      <c r="U31" s="90">
        <f t="shared" si="4"/>
        <v>83</v>
      </c>
    </row>
    <row r="32" spans="1:21" ht="9" customHeight="1" x14ac:dyDescent="0.25"/>
    <row r="33" spans="1:21" x14ac:dyDescent="0.25">
      <c r="A33" s="89" t="s">
        <v>48</v>
      </c>
      <c r="B33" s="4">
        <v>18</v>
      </c>
      <c r="C33" s="55"/>
      <c r="D33" s="55"/>
      <c r="E33" s="55"/>
      <c r="F33" s="55">
        <v>1</v>
      </c>
      <c r="G33" s="55">
        <v>1</v>
      </c>
      <c r="H33" s="55">
        <v>4</v>
      </c>
      <c r="I33" s="55">
        <v>9</v>
      </c>
      <c r="J33" s="55">
        <v>2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>
        <f t="shared" ref="U33:U39" si="5">SUM(C33+D33+F33+G33+I33+J33+K33+L33+N33+O33+P33+Q33+R33+S33)</f>
        <v>13</v>
      </c>
    </row>
    <row r="34" spans="1:21" x14ac:dyDescent="0.25">
      <c r="A34" s="89" t="s">
        <v>49</v>
      </c>
      <c r="B34" s="4">
        <v>19</v>
      </c>
      <c r="C34" s="55"/>
      <c r="D34" s="55"/>
      <c r="E34" s="55"/>
      <c r="F34" s="55">
        <v>1</v>
      </c>
      <c r="G34" s="55"/>
      <c r="H34" s="55">
        <v>4</v>
      </c>
      <c r="I34" s="55">
        <v>13</v>
      </c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>
        <f t="shared" si="5"/>
        <v>14</v>
      </c>
    </row>
    <row r="35" spans="1:21" x14ac:dyDescent="0.25">
      <c r="A35" s="89" t="s">
        <v>50</v>
      </c>
      <c r="B35" s="4">
        <v>20</v>
      </c>
      <c r="C35" s="55"/>
      <c r="D35" s="55"/>
      <c r="E35" s="55"/>
      <c r="F35" s="55"/>
      <c r="G35" s="55"/>
      <c r="H35" s="55">
        <v>4</v>
      </c>
      <c r="I35" s="55">
        <v>11</v>
      </c>
      <c r="J35" s="55"/>
      <c r="K35" s="55"/>
      <c r="L35" s="55"/>
      <c r="M35" s="55"/>
      <c r="N35" s="55"/>
      <c r="O35" s="55"/>
      <c r="P35" s="55"/>
      <c r="Q35" s="55"/>
      <c r="R35" s="55"/>
      <c r="S35" s="55">
        <v>1</v>
      </c>
      <c r="T35" s="55"/>
      <c r="U35" s="55">
        <f t="shared" si="5"/>
        <v>12</v>
      </c>
    </row>
    <row r="36" spans="1:21" x14ac:dyDescent="0.25">
      <c r="A36" s="89" t="s">
        <v>51</v>
      </c>
      <c r="B36" s="4">
        <v>21</v>
      </c>
      <c r="C36" s="55"/>
      <c r="D36" s="55"/>
      <c r="E36" s="55"/>
      <c r="F36" s="55"/>
      <c r="G36" s="55"/>
      <c r="H36" s="55">
        <v>4</v>
      </c>
      <c r="I36" s="55">
        <v>9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>
        <v>1</v>
      </c>
      <c r="U36" s="55">
        <f t="shared" si="5"/>
        <v>9</v>
      </c>
    </row>
    <row r="37" spans="1:21" x14ac:dyDescent="0.25">
      <c r="A37" s="89" t="s">
        <v>52</v>
      </c>
      <c r="B37" s="4">
        <v>22</v>
      </c>
      <c r="C37" s="55"/>
      <c r="D37" s="55"/>
      <c r="E37" s="55"/>
      <c r="F37" s="55"/>
      <c r="G37" s="55"/>
      <c r="H37" s="55">
        <v>4</v>
      </c>
      <c r="I37" s="55">
        <v>14</v>
      </c>
      <c r="J37" s="55"/>
      <c r="K37" s="55"/>
      <c r="L37" s="55"/>
      <c r="M37" s="55"/>
      <c r="N37" s="55"/>
      <c r="O37" s="55"/>
      <c r="P37" s="55"/>
      <c r="Q37" s="55"/>
      <c r="R37" s="55"/>
      <c r="S37" s="55">
        <v>1</v>
      </c>
      <c r="T37" s="55"/>
      <c r="U37" s="55">
        <f t="shared" si="5"/>
        <v>15</v>
      </c>
    </row>
    <row r="38" spans="1:21" x14ac:dyDescent="0.25">
      <c r="A38" s="89" t="s">
        <v>46</v>
      </c>
      <c r="B38" s="4">
        <v>23</v>
      </c>
      <c r="C38" s="55"/>
      <c r="D38" s="55"/>
      <c r="E38" s="55"/>
      <c r="F38" s="55"/>
      <c r="G38" s="55"/>
      <c r="H38" s="55">
        <v>4</v>
      </c>
      <c r="I38" s="55">
        <v>8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>
        <f t="shared" si="5"/>
        <v>8</v>
      </c>
    </row>
    <row r="39" spans="1:21" ht="15.75" thickBot="1" x14ac:dyDescent="0.3">
      <c r="A39" s="94" t="s">
        <v>47</v>
      </c>
      <c r="B39" s="56">
        <v>24</v>
      </c>
      <c r="C39" s="55"/>
      <c r="D39" s="55"/>
      <c r="E39" s="55"/>
      <c r="F39" s="55"/>
      <c r="G39" s="55"/>
      <c r="H39" s="55">
        <v>4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>
        <f t="shared" si="5"/>
        <v>0</v>
      </c>
    </row>
    <row r="40" spans="1:21" ht="18.75" thickBot="1" x14ac:dyDescent="0.3">
      <c r="A40" s="211" t="s">
        <v>61</v>
      </c>
      <c r="B40" s="211"/>
      <c r="C40" s="95">
        <f>SUM(C33:C39)</f>
        <v>0</v>
      </c>
      <c r="D40" s="90">
        <f>SUM(D33:D39)</f>
        <v>0</v>
      </c>
      <c r="E40" s="90">
        <f>SUM(E33:E39)</f>
        <v>0</v>
      </c>
      <c r="F40" s="90">
        <f>SUM(F33:F39)</f>
        <v>2</v>
      </c>
      <c r="G40" s="90">
        <f>SUM(G33:G39)</f>
        <v>1</v>
      </c>
      <c r="H40" s="90"/>
      <c r="I40" s="90">
        <f>SUM(I33:I39)</f>
        <v>64</v>
      </c>
      <c r="J40" s="90">
        <f t="shared" ref="J40:U40" si="6">SUM(J33:J39)</f>
        <v>2</v>
      </c>
      <c r="K40" s="90">
        <f t="shared" si="6"/>
        <v>0</v>
      </c>
      <c r="L40" s="90">
        <f t="shared" si="6"/>
        <v>0</v>
      </c>
      <c r="M40" s="90">
        <f t="shared" si="6"/>
        <v>0</v>
      </c>
      <c r="N40" s="90">
        <f t="shared" si="6"/>
        <v>0</v>
      </c>
      <c r="O40" s="90">
        <f>SUM(O33:O39)</f>
        <v>0</v>
      </c>
      <c r="P40" s="90">
        <f t="shared" si="6"/>
        <v>0</v>
      </c>
      <c r="Q40" s="90">
        <f t="shared" si="6"/>
        <v>0</v>
      </c>
      <c r="R40" s="90">
        <f t="shared" si="6"/>
        <v>0</v>
      </c>
      <c r="S40" s="90">
        <f t="shared" si="6"/>
        <v>2</v>
      </c>
      <c r="T40" s="90">
        <f t="shared" si="6"/>
        <v>1</v>
      </c>
      <c r="U40" s="90">
        <f t="shared" si="6"/>
        <v>71</v>
      </c>
    </row>
    <row r="41" spans="1:21" ht="10.5" customHeight="1" x14ac:dyDescent="0.25">
      <c r="A41" s="115"/>
      <c r="B41" s="11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7"/>
    </row>
    <row r="42" spans="1:21" x14ac:dyDescent="0.25">
      <c r="A42" s="89" t="s">
        <v>48</v>
      </c>
      <c r="B42" s="4">
        <v>25</v>
      </c>
      <c r="C42" s="55"/>
      <c r="D42" s="55"/>
      <c r="E42" s="55"/>
      <c r="F42" s="55"/>
      <c r="G42" s="55"/>
      <c r="H42" s="55">
        <v>4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>
        <f t="shared" ref="U42:U51" si="7">SUM(C42+D42+E42+I42+J42+K42+M42+N42+O42+P42+Q42+R42+S42)</f>
        <v>0</v>
      </c>
    </row>
    <row r="43" spans="1:21" x14ac:dyDescent="0.25">
      <c r="A43" s="89" t="s">
        <v>49</v>
      </c>
      <c r="B43" s="4">
        <v>26</v>
      </c>
      <c r="C43" s="55"/>
      <c r="D43" s="55"/>
      <c r="E43" s="55"/>
      <c r="F43" s="55"/>
      <c r="G43" s="55"/>
      <c r="H43" s="55">
        <v>4</v>
      </c>
      <c r="I43" s="55"/>
      <c r="J43" s="55"/>
      <c r="K43" s="55"/>
      <c r="L43" s="55"/>
      <c r="M43" s="55"/>
      <c r="N43" s="55"/>
      <c r="O43" s="55"/>
      <c r="P43" s="55"/>
      <c r="Q43" s="55"/>
      <c r="R43" s="55">
        <v>1</v>
      </c>
      <c r="S43" s="55"/>
      <c r="T43" s="55"/>
      <c r="U43" s="55">
        <f t="shared" si="7"/>
        <v>1</v>
      </c>
    </row>
    <row r="44" spans="1:21" x14ac:dyDescent="0.25">
      <c r="A44" s="89" t="s">
        <v>50</v>
      </c>
      <c r="B44" s="4">
        <v>27</v>
      </c>
      <c r="C44" s="55">
        <v>1</v>
      </c>
      <c r="D44" s="55"/>
      <c r="E44" s="55"/>
      <c r="F44" s="55"/>
      <c r="G44" s="55">
        <v>1</v>
      </c>
      <c r="H44" s="55">
        <v>4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>
        <v>1</v>
      </c>
      <c r="T44" s="55"/>
      <c r="U44" s="55">
        <f t="shared" si="7"/>
        <v>2</v>
      </c>
    </row>
    <row r="45" spans="1:21" x14ac:dyDescent="0.25">
      <c r="A45" s="89" t="s">
        <v>51</v>
      </c>
      <c r="B45" s="4">
        <v>28</v>
      </c>
      <c r="C45" s="55"/>
      <c r="D45" s="55"/>
      <c r="E45" s="55"/>
      <c r="F45" s="55"/>
      <c r="G45" s="55"/>
      <c r="H45" s="55">
        <v>4</v>
      </c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>
        <f t="shared" si="7"/>
        <v>0</v>
      </c>
    </row>
    <row r="46" spans="1:21" x14ac:dyDescent="0.25">
      <c r="A46" s="89" t="s">
        <v>17</v>
      </c>
      <c r="B46" s="4">
        <v>29</v>
      </c>
      <c r="C46" s="55"/>
      <c r="D46" s="55"/>
      <c r="E46" s="55"/>
      <c r="F46" s="55"/>
      <c r="G46" s="55"/>
      <c r="H46" s="55">
        <v>4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>
        <f t="shared" si="7"/>
        <v>0</v>
      </c>
    </row>
    <row r="47" spans="1:21" x14ac:dyDescent="0.25">
      <c r="A47" s="89" t="s">
        <v>20</v>
      </c>
      <c r="B47" s="4">
        <v>30</v>
      </c>
      <c r="C47" s="55"/>
      <c r="D47" s="55"/>
      <c r="E47" s="55"/>
      <c r="F47" s="55"/>
      <c r="G47" s="55"/>
      <c r="H47" s="55">
        <v>4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>
        <f t="shared" si="7"/>
        <v>0</v>
      </c>
    </row>
    <row r="48" spans="1:21" x14ac:dyDescent="0.25">
      <c r="A48" s="89" t="s">
        <v>62</v>
      </c>
      <c r="B48" s="4">
        <v>31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ht="18" x14ac:dyDescent="0.25">
      <c r="A49" s="136" t="s">
        <v>61</v>
      </c>
      <c r="B49" s="137"/>
      <c r="C49" s="138">
        <v>0</v>
      </c>
      <c r="D49" s="138">
        <v>9</v>
      </c>
      <c r="E49" s="138"/>
      <c r="F49" s="138"/>
      <c r="G49" s="138"/>
      <c r="H49" s="138"/>
      <c r="I49" s="138">
        <v>82</v>
      </c>
      <c r="J49" s="138"/>
      <c r="K49" s="138"/>
      <c r="L49" s="138"/>
      <c r="M49" s="138"/>
      <c r="N49" s="138"/>
      <c r="O49" s="138"/>
      <c r="P49" s="138"/>
      <c r="Q49" s="138"/>
      <c r="R49" s="138">
        <v>1</v>
      </c>
      <c r="S49" s="138"/>
      <c r="T49" s="138"/>
      <c r="U49" s="138"/>
    </row>
    <row r="50" spans="1:21" x14ac:dyDescent="0.25">
      <c r="A50" s="89" t="s">
        <v>63</v>
      </c>
      <c r="B50" s="4"/>
      <c r="C50" s="55"/>
      <c r="D50" s="55">
        <v>4</v>
      </c>
      <c r="E50" s="55"/>
      <c r="F50" s="55"/>
      <c r="G50" s="55"/>
      <c r="H50" s="55">
        <v>4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</row>
    <row r="51" spans="1:21" x14ac:dyDescent="0.25">
      <c r="A51" s="89" t="s">
        <v>49</v>
      </c>
      <c r="B51" s="4"/>
      <c r="C51" s="55"/>
      <c r="D51" s="55"/>
      <c r="E51" s="55"/>
      <c r="F51" s="55"/>
      <c r="G51" s="55"/>
      <c r="H51" s="55">
        <v>4</v>
      </c>
      <c r="I51" s="55" t="s">
        <v>31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 t="e">
        <f t="shared" si="7"/>
        <v>#VALUE!</v>
      </c>
    </row>
    <row r="52" spans="1:21" x14ac:dyDescent="0.25">
      <c r="A52" s="89" t="s">
        <v>50</v>
      </c>
      <c r="B52" s="4"/>
      <c r="C52" s="55"/>
      <c r="D52" s="55"/>
      <c r="E52" s="55"/>
      <c r="F52" s="55"/>
      <c r="G52" s="55"/>
      <c r="H52" s="55">
        <v>4</v>
      </c>
      <c r="I52" s="55"/>
      <c r="J52" s="55"/>
      <c r="K52" s="139"/>
      <c r="L52" s="55"/>
      <c r="M52" s="55"/>
      <c r="N52" s="55"/>
      <c r="O52" s="55"/>
      <c r="P52" s="55"/>
      <c r="Q52" s="139"/>
      <c r="R52" s="55"/>
      <c r="S52" s="55"/>
      <c r="T52" s="55"/>
      <c r="U52" s="55"/>
    </row>
    <row r="53" spans="1:21" x14ac:dyDescent="0.25">
      <c r="A53" s="89" t="s">
        <v>51</v>
      </c>
      <c r="B53" s="4"/>
      <c r="C53" s="55"/>
      <c r="D53" s="55"/>
      <c r="E53" s="140"/>
      <c r="F53" s="55"/>
      <c r="G53" s="139"/>
      <c r="H53" s="55"/>
      <c r="I53" s="139"/>
      <c r="J53" s="55"/>
      <c r="K53" s="139"/>
      <c r="L53" s="139"/>
      <c r="M53" s="55"/>
      <c r="N53" s="55"/>
      <c r="O53" s="55"/>
      <c r="P53" s="55"/>
      <c r="Q53" s="139"/>
      <c r="R53" s="55"/>
      <c r="S53" s="55"/>
      <c r="T53" s="55"/>
      <c r="U53" s="55"/>
    </row>
    <row r="54" spans="1:21" x14ac:dyDescent="0.25">
      <c r="A54" s="89" t="s">
        <v>17</v>
      </c>
      <c r="B54" s="4"/>
      <c r="C54" s="55"/>
      <c r="D54" s="55"/>
      <c r="E54" s="140"/>
      <c r="F54" s="55"/>
      <c r="G54" s="139"/>
      <c r="H54" s="55"/>
      <c r="I54" s="139"/>
      <c r="J54" s="55"/>
      <c r="K54" s="139"/>
      <c r="L54" s="139"/>
      <c r="M54" s="55"/>
      <c r="N54" s="55"/>
      <c r="O54" s="55"/>
      <c r="P54" s="55"/>
      <c r="Q54" s="139"/>
      <c r="R54" s="55"/>
      <c r="S54" s="55"/>
      <c r="T54" s="55"/>
      <c r="U54" s="55"/>
    </row>
    <row r="55" spans="1:21" x14ac:dyDescent="0.25">
      <c r="A55" s="89" t="s">
        <v>46</v>
      </c>
      <c r="B55" s="4"/>
      <c r="C55" s="55"/>
      <c r="D55" s="55"/>
      <c r="E55" s="140"/>
      <c r="F55" s="55"/>
      <c r="G55" s="139"/>
      <c r="H55" s="55"/>
      <c r="I55" s="139"/>
      <c r="J55" s="55"/>
      <c r="K55" s="139"/>
      <c r="L55" s="139"/>
      <c r="M55" s="55"/>
      <c r="N55" s="55"/>
      <c r="O55" s="55"/>
      <c r="P55" s="55"/>
      <c r="Q55" s="139"/>
      <c r="R55" s="55"/>
      <c r="S55" s="55"/>
      <c r="T55" s="55"/>
      <c r="U55" s="55"/>
    </row>
    <row r="56" spans="1:21" x14ac:dyDescent="0.25">
      <c r="A56" s="89" t="s">
        <v>47</v>
      </c>
      <c r="B56" s="4"/>
      <c r="C56" s="55"/>
      <c r="D56" s="55"/>
      <c r="E56" s="140"/>
      <c r="F56" s="55"/>
      <c r="G56" s="139"/>
      <c r="H56" s="55"/>
      <c r="I56" s="139"/>
      <c r="J56" s="55"/>
      <c r="K56" s="139"/>
      <c r="L56" s="139"/>
      <c r="M56" s="55"/>
      <c r="N56" s="55"/>
      <c r="O56" s="55"/>
      <c r="P56" s="55"/>
      <c r="Q56" s="139"/>
      <c r="R56" s="55"/>
      <c r="S56" s="55"/>
      <c r="T56" s="55"/>
      <c r="U56" s="55"/>
    </row>
    <row r="57" spans="1:21" ht="18" x14ac:dyDescent="0.25">
      <c r="A57" s="136" t="s">
        <v>61</v>
      </c>
      <c r="B57" s="137"/>
      <c r="C57" s="55"/>
      <c r="D57" s="55"/>
      <c r="E57" s="140"/>
      <c r="F57" s="55"/>
      <c r="G57" s="139"/>
      <c r="H57" s="55"/>
      <c r="I57" s="139"/>
      <c r="J57" s="55"/>
      <c r="K57" s="139"/>
      <c r="L57" s="139"/>
      <c r="M57" s="55"/>
      <c r="N57" s="55"/>
      <c r="O57" s="55"/>
      <c r="P57" s="55"/>
      <c r="Q57" s="139"/>
      <c r="R57" s="55"/>
      <c r="S57" s="55"/>
      <c r="T57" s="55"/>
      <c r="U57" s="55"/>
    </row>
    <row r="58" spans="1:21" x14ac:dyDescent="0.25">
      <c r="A58" s="89" t="s">
        <v>48</v>
      </c>
      <c r="B58" s="4"/>
      <c r="C58" s="55"/>
      <c r="D58" s="55"/>
      <c r="E58" s="140"/>
      <c r="F58" s="55"/>
      <c r="G58" s="139"/>
      <c r="H58" s="55"/>
      <c r="I58" s="139"/>
      <c r="J58" s="55"/>
      <c r="K58" s="139"/>
      <c r="L58" s="139"/>
      <c r="M58" s="55"/>
      <c r="N58" s="55"/>
      <c r="O58" s="55"/>
      <c r="P58" s="55"/>
      <c r="Q58" s="139"/>
      <c r="R58" s="55"/>
      <c r="S58" s="55"/>
      <c r="T58" s="55"/>
      <c r="U58" s="55"/>
    </row>
    <row r="59" spans="1:21" x14ac:dyDescent="0.25">
      <c r="A59" s="89" t="s">
        <v>49</v>
      </c>
      <c r="B59" s="4"/>
      <c r="C59" s="55"/>
      <c r="D59" s="55"/>
      <c r="E59" s="140"/>
      <c r="F59" s="55"/>
      <c r="G59" s="139"/>
      <c r="H59" s="55"/>
      <c r="I59" s="139"/>
      <c r="J59" s="55"/>
      <c r="K59" s="139"/>
      <c r="L59" s="139"/>
      <c r="M59" s="55"/>
      <c r="N59" s="55"/>
      <c r="O59" s="55"/>
      <c r="P59" s="55"/>
      <c r="Q59" s="139"/>
      <c r="R59" s="55"/>
      <c r="S59" s="55"/>
      <c r="T59" s="55"/>
      <c r="U59" s="55"/>
    </row>
    <row r="60" spans="1:21" x14ac:dyDescent="0.25">
      <c r="A60" s="89" t="s">
        <v>50</v>
      </c>
      <c r="B60" s="4"/>
      <c r="C60" s="55"/>
      <c r="D60" s="55"/>
      <c r="E60" s="140"/>
      <c r="F60" s="55"/>
      <c r="G60" s="139"/>
      <c r="H60" s="55"/>
      <c r="I60" s="139"/>
      <c r="J60" s="55"/>
      <c r="K60" s="139"/>
      <c r="L60" s="139"/>
      <c r="M60" s="55"/>
      <c r="N60" s="55"/>
      <c r="O60" s="55"/>
      <c r="P60" s="55"/>
      <c r="Q60" s="139"/>
      <c r="R60" s="55"/>
      <c r="S60" s="55"/>
      <c r="T60" s="55"/>
      <c r="U60" s="55"/>
    </row>
    <row r="61" spans="1:21" x14ac:dyDescent="0.25">
      <c r="A61" s="89" t="s">
        <v>51</v>
      </c>
      <c r="B61" s="4"/>
      <c r="C61" s="55"/>
      <c r="D61" s="55"/>
      <c r="E61" s="140"/>
      <c r="F61" s="55"/>
      <c r="G61" s="139"/>
      <c r="H61" s="55"/>
      <c r="I61" s="139"/>
      <c r="J61" s="55"/>
      <c r="K61" s="139"/>
      <c r="L61" s="139"/>
      <c r="M61" s="55"/>
      <c r="N61" s="55"/>
      <c r="O61" s="55"/>
      <c r="P61" s="55"/>
      <c r="Q61" s="139"/>
      <c r="R61" s="55"/>
      <c r="S61" s="55"/>
      <c r="T61" s="55"/>
      <c r="U61" s="55"/>
    </row>
    <row r="62" spans="1:21" x14ac:dyDescent="0.25">
      <c r="A62" s="89" t="s">
        <v>52</v>
      </c>
      <c r="B62" s="4"/>
      <c r="C62" s="55"/>
      <c r="D62" s="55"/>
      <c r="E62" s="140"/>
      <c r="F62" s="55"/>
      <c r="G62" s="139"/>
      <c r="H62" s="55"/>
      <c r="I62" s="139"/>
      <c r="J62" s="55"/>
      <c r="K62" s="139"/>
      <c r="L62" s="139"/>
      <c r="M62" s="55"/>
      <c r="N62" s="55"/>
      <c r="O62" s="55"/>
      <c r="P62" s="55"/>
      <c r="Q62" s="139"/>
      <c r="R62" s="55"/>
      <c r="S62" s="55"/>
      <c r="T62" s="55"/>
      <c r="U62" s="55"/>
    </row>
    <row r="63" spans="1:21" x14ac:dyDescent="0.25">
      <c r="A63" s="89" t="s">
        <v>46</v>
      </c>
      <c r="B63" s="4"/>
      <c r="C63" s="55"/>
      <c r="D63" s="55"/>
      <c r="E63" s="140"/>
      <c r="F63" s="55"/>
      <c r="G63" s="139"/>
      <c r="H63" s="55"/>
      <c r="I63" s="139"/>
      <c r="J63" s="55"/>
      <c r="K63" s="139"/>
      <c r="L63" s="139"/>
      <c r="M63" s="55"/>
      <c r="N63" s="55"/>
      <c r="O63" s="55"/>
      <c r="P63" s="55"/>
      <c r="Q63" s="139"/>
      <c r="R63" s="55"/>
      <c r="S63" s="55"/>
      <c r="T63" s="55"/>
      <c r="U63" s="55"/>
    </row>
    <row r="64" spans="1:21" ht="15.75" thickBot="1" x14ac:dyDescent="0.3">
      <c r="A64" s="89" t="s">
        <v>47</v>
      </c>
      <c r="B64" s="4"/>
      <c r="C64" s="55"/>
      <c r="D64" s="55"/>
      <c r="E64" s="140"/>
      <c r="F64" s="55"/>
      <c r="G64" s="139"/>
      <c r="H64" s="55"/>
      <c r="I64" s="139"/>
      <c r="J64" s="55"/>
      <c r="K64" s="139"/>
      <c r="L64" s="139"/>
      <c r="M64" s="55"/>
      <c r="N64" s="55"/>
      <c r="O64" s="55"/>
      <c r="P64" s="55"/>
      <c r="Q64" s="139"/>
      <c r="R64" s="55"/>
      <c r="S64" s="55"/>
      <c r="T64" s="55"/>
      <c r="U64" s="55"/>
    </row>
    <row r="65" spans="1:21" ht="15.75" thickBot="1" x14ac:dyDescent="0.3">
      <c r="A65" s="125"/>
      <c r="B65" s="126"/>
      <c r="C65" s="141">
        <f>SUM(C42:C51)</f>
        <v>1</v>
      </c>
      <c r="D65" s="141">
        <f>SUM(D42:D51)</f>
        <v>13</v>
      </c>
      <c r="E65" s="141">
        <f>SUM(E42:E51)</f>
        <v>0</v>
      </c>
      <c r="F65" s="141">
        <f>SUM(F42:F51)</f>
        <v>0</v>
      </c>
      <c r="G65" s="141">
        <f>SUM(G42:G51)</f>
        <v>1</v>
      </c>
      <c r="H65" s="141"/>
      <c r="I65" s="141">
        <f>SUM(I42:I52)</f>
        <v>82</v>
      </c>
      <c r="J65" s="141">
        <f t="shared" ref="J65:U65" si="8">SUM(J42:J51)</f>
        <v>0</v>
      </c>
      <c r="K65" s="141">
        <f t="shared" si="8"/>
        <v>0</v>
      </c>
      <c r="L65" s="141">
        <f t="shared" si="8"/>
        <v>0</v>
      </c>
      <c r="M65" s="141">
        <f t="shared" si="8"/>
        <v>0</v>
      </c>
      <c r="N65" s="141">
        <f t="shared" si="8"/>
        <v>0</v>
      </c>
      <c r="O65" s="141">
        <f t="shared" si="8"/>
        <v>0</v>
      </c>
      <c r="P65" s="141">
        <f t="shared" si="8"/>
        <v>0</v>
      </c>
      <c r="Q65" s="141">
        <f t="shared" si="8"/>
        <v>0</v>
      </c>
      <c r="R65" s="141">
        <f t="shared" si="8"/>
        <v>2</v>
      </c>
      <c r="S65" s="141">
        <f t="shared" si="8"/>
        <v>1</v>
      </c>
      <c r="T65" s="141">
        <f t="shared" si="8"/>
        <v>0</v>
      </c>
      <c r="U65" s="141" t="e">
        <f t="shared" si="8"/>
        <v>#VALUE!</v>
      </c>
    </row>
    <row r="66" spans="1:21" ht="16.5" thickBot="1" x14ac:dyDescent="0.3">
      <c r="A66" s="98" t="s">
        <v>44</v>
      </c>
      <c r="B66" s="99"/>
      <c r="C66" s="100">
        <f>SUM(C13+C22+C31+C40+C65)</f>
        <v>1</v>
      </c>
      <c r="D66" s="100">
        <v>28</v>
      </c>
      <c r="E66" s="100">
        <v>1</v>
      </c>
      <c r="F66" s="100">
        <v>8</v>
      </c>
      <c r="G66" s="100">
        <f>SUM(G13+G22+G31+G40+G65)</f>
        <v>4</v>
      </c>
      <c r="H66" s="101"/>
      <c r="I66" s="100">
        <v>316</v>
      </c>
      <c r="J66" s="100">
        <f>SUM(J13+J22+J31+J40+J65)</f>
        <v>7</v>
      </c>
      <c r="K66" s="100">
        <f>SUM(K13+K22+K31+K40+K65)</f>
        <v>1</v>
      </c>
      <c r="L66" s="100">
        <v>1</v>
      </c>
      <c r="M66" s="100">
        <f t="shared" ref="M66:T66" si="9">SUM(M13+M22+M31+M40+M65)</f>
        <v>2</v>
      </c>
      <c r="N66" s="100">
        <f t="shared" si="9"/>
        <v>0</v>
      </c>
      <c r="O66" s="100">
        <f t="shared" si="9"/>
        <v>0</v>
      </c>
      <c r="P66" s="100">
        <f t="shared" si="9"/>
        <v>0</v>
      </c>
      <c r="Q66" s="100">
        <f t="shared" si="9"/>
        <v>0</v>
      </c>
      <c r="R66" s="100">
        <f t="shared" si="9"/>
        <v>2</v>
      </c>
      <c r="S66" s="100">
        <f t="shared" si="9"/>
        <v>3</v>
      </c>
      <c r="T66" s="100">
        <f t="shared" si="9"/>
        <v>1</v>
      </c>
      <c r="U66" s="100">
        <v>359</v>
      </c>
    </row>
    <row r="67" spans="1:21" ht="15.75" thickBot="1" x14ac:dyDescent="0.3">
      <c r="H67" s="142"/>
    </row>
  </sheetData>
  <mergeCells count="6">
    <mergeCell ref="A40:B40"/>
    <mergeCell ref="A2:U3"/>
    <mergeCell ref="A4:B4"/>
    <mergeCell ref="A13:B13"/>
    <mergeCell ref="A22:B22"/>
    <mergeCell ref="A31:B31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4"/>
  <sheetViews>
    <sheetView workbookViewId="0">
      <selection activeCell="F14" sqref="F14"/>
    </sheetView>
  </sheetViews>
  <sheetFormatPr baseColWidth="10" defaultColWidth="9.140625" defaultRowHeight="15" x14ac:dyDescent="0.25"/>
  <cols>
    <col min="1" max="1" width="12.7109375" customWidth="1"/>
    <col min="2" max="2" width="4.7109375" customWidth="1"/>
    <col min="3" max="3" width="0.42578125" hidden="1" customWidth="1"/>
    <col min="4" max="4" width="15.5703125" customWidth="1"/>
    <col min="5" max="6" width="7.28515625" customWidth="1"/>
    <col min="7" max="8" width="7.42578125" customWidth="1"/>
    <col min="9" max="9" width="8.42578125" customWidth="1"/>
    <col min="10" max="11" width="7.140625" customWidth="1"/>
    <col min="12" max="12" width="12.28515625" customWidth="1"/>
    <col min="13" max="20" width="7.85546875" customWidth="1"/>
    <col min="21" max="21" width="7.28515625" customWidth="1"/>
    <col min="22" max="22" width="9.5703125" customWidth="1"/>
    <col min="23" max="23" width="13.42578125" customWidth="1"/>
  </cols>
  <sheetData>
    <row r="1" spans="1:26" ht="15.75" thickBot="1" x14ac:dyDescent="0.3"/>
    <row r="2" spans="1:26" ht="15" customHeight="1" x14ac:dyDescent="0.25">
      <c r="A2" s="220" t="s">
        <v>64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2"/>
    </row>
    <row r="3" spans="1:26" ht="15" customHeight="1" x14ac:dyDescent="0.25">
      <c r="A3" s="223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</row>
    <row r="4" spans="1:26" ht="26.25" customHeight="1" thickBot="1" x14ac:dyDescent="0.3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8"/>
    </row>
    <row r="5" spans="1:26" ht="116.25" customHeight="1" x14ac:dyDescent="0.25">
      <c r="A5" s="229"/>
      <c r="B5" s="230"/>
      <c r="C5" s="233"/>
      <c r="D5" s="143"/>
      <c r="E5" s="235" t="s">
        <v>26</v>
      </c>
      <c r="F5" s="235" t="s">
        <v>32</v>
      </c>
      <c r="G5" s="235" t="s">
        <v>1</v>
      </c>
      <c r="H5" s="235" t="s">
        <v>2</v>
      </c>
      <c r="I5" s="235" t="s">
        <v>3</v>
      </c>
      <c r="J5" s="235" t="s">
        <v>21</v>
      </c>
      <c r="K5" s="235" t="s">
        <v>4</v>
      </c>
      <c r="L5" s="216" t="s">
        <v>5</v>
      </c>
      <c r="M5" s="216" t="s">
        <v>6</v>
      </c>
      <c r="N5" s="216" t="s">
        <v>7</v>
      </c>
      <c r="O5" s="216" t="s">
        <v>8</v>
      </c>
      <c r="P5" s="216" t="s">
        <v>9</v>
      </c>
      <c r="Q5" s="216" t="s">
        <v>23</v>
      </c>
      <c r="R5" s="216" t="s">
        <v>22</v>
      </c>
      <c r="S5" s="216" t="s">
        <v>24</v>
      </c>
      <c r="T5" s="216" t="s">
        <v>10</v>
      </c>
      <c r="U5" s="216" t="s">
        <v>11</v>
      </c>
      <c r="V5" s="216" t="s">
        <v>25</v>
      </c>
      <c r="W5" s="216" t="s">
        <v>12</v>
      </c>
      <c r="Y5" s="2"/>
      <c r="Z5" s="2"/>
    </row>
    <row r="6" spans="1:26" ht="44.25" customHeight="1" thickBot="1" x14ac:dyDescent="0.3">
      <c r="A6" s="231"/>
      <c r="B6" s="232"/>
      <c r="C6" s="234"/>
      <c r="D6" s="143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</row>
    <row r="7" spans="1:26" ht="21" x14ac:dyDescent="0.35">
      <c r="A7" s="26" t="s">
        <v>55</v>
      </c>
      <c r="B7" s="4">
        <v>1</v>
      </c>
      <c r="C7" s="5"/>
      <c r="D7" s="6"/>
      <c r="E7" s="58"/>
      <c r="F7" s="5"/>
      <c r="G7" s="58">
        <v>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9"/>
      <c r="V7" s="59"/>
      <c r="W7" s="7"/>
    </row>
    <row r="8" spans="1:26" ht="21" x14ac:dyDescent="0.35">
      <c r="A8" s="20" t="s">
        <v>27</v>
      </c>
      <c r="B8" s="4">
        <v>2</v>
      </c>
      <c r="C8" s="5"/>
      <c r="D8" s="6"/>
      <c r="E8" s="5"/>
      <c r="F8" s="5"/>
      <c r="G8" s="58">
        <v>1</v>
      </c>
      <c r="H8" s="5"/>
      <c r="I8" s="5"/>
      <c r="J8" s="58"/>
      <c r="K8" s="5"/>
      <c r="L8" s="5"/>
      <c r="M8" s="5"/>
      <c r="N8" s="5"/>
      <c r="O8" s="5"/>
      <c r="P8" s="5"/>
      <c r="Q8" s="5"/>
      <c r="R8" s="5"/>
      <c r="S8" s="5"/>
      <c r="T8" s="5"/>
      <c r="U8" s="59"/>
      <c r="V8" s="59"/>
      <c r="W8" s="7"/>
    </row>
    <row r="9" spans="1:26" ht="21" x14ac:dyDescent="0.35">
      <c r="A9" s="60" t="s">
        <v>28</v>
      </c>
      <c r="B9" s="4">
        <v>3</v>
      </c>
      <c r="C9" s="5"/>
      <c r="D9" s="6"/>
      <c r="E9" s="5"/>
      <c r="F9" s="5"/>
      <c r="G9" s="58">
        <v>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1"/>
      <c r="V9" s="11"/>
      <c r="W9" s="61"/>
    </row>
    <row r="10" spans="1:26" ht="21.75" thickBot="1" x14ac:dyDescent="0.4">
      <c r="A10" s="20" t="s">
        <v>30</v>
      </c>
      <c r="B10" s="4">
        <v>4</v>
      </c>
      <c r="C10" s="5"/>
      <c r="D10" s="6"/>
      <c r="E10" s="5"/>
      <c r="F10" s="5"/>
      <c r="G10" s="58">
        <v>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1"/>
      <c r="V10" s="11"/>
      <c r="W10" s="61"/>
    </row>
    <row r="11" spans="1:26" ht="21" x14ac:dyDescent="0.35">
      <c r="A11" s="26" t="s">
        <v>29</v>
      </c>
      <c r="B11" s="4">
        <v>5</v>
      </c>
      <c r="C11" s="5"/>
      <c r="D11" s="6"/>
      <c r="E11" s="5"/>
      <c r="F11" s="58"/>
      <c r="G11" s="58"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9"/>
      <c r="V11" s="59"/>
      <c r="W11" s="7"/>
    </row>
    <row r="12" spans="1:26" ht="21" x14ac:dyDescent="0.35">
      <c r="A12" s="21" t="s">
        <v>53</v>
      </c>
      <c r="B12" s="4">
        <v>6</v>
      </c>
      <c r="C12" s="5"/>
      <c r="D12" s="62"/>
      <c r="E12" s="5"/>
      <c r="F12" s="5"/>
      <c r="G12" s="58">
        <v>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3"/>
      <c r="V12" s="63"/>
      <c r="W12" s="64"/>
    </row>
    <row r="13" spans="1:26" ht="21.75" thickBot="1" x14ac:dyDescent="0.4">
      <c r="A13" s="22" t="s">
        <v>54</v>
      </c>
      <c r="B13" s="4">
        <v>7</v>
      </c>
      <c r="C13" s="23"/>
      <c r="D13" s="65"/>
      <c r="E13" s="23"/>
      <c r="F13" s="58"/>
      <c r="G13" s="58">
        <v>1</v>
      </c>
      <c r="H13" s="58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66"/>
      <c r="V13" s="66"/>
      <c r="W13" s="67"/>
    </row>
    <row r="14" spans="1:26" ht="30" customHeight="1" thickBot="1" x14ac:dyDescent="0.4">
      <c r="A14" s="212" t="s">
        <v>19</v>
      </c>
      <c r="B14" s="213"/>
      <c r="C14" s="24"/>
      <c r="D14" s="68">
        <v>7</v>
      </c>
      <c r="E14" s="144"/>
      <c r="F14" s="144"/>
      <c r="G14" s="145">
        <v>7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6">
        <f>SUM(D14:V14)</f>
        <v>14</v>
      </c>
    </row>
    <row r="15" spans="1:26" ht="21" x14ac:dyDescent="0.35">
      <c r="A15" s="26" t="s">
        <v>55</v>
      </c>
      <c r="B15" s="17">
        <v>8</v>
      </c>
      <c r="C15" s="27"/>
      <c r="D15" s="19"/>
      <c r="E15" s="28"/>
      <c r="F15" s="28"/>
      <c r="G15" s="58">
        <v>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9"/>
      <c r="W15" s="30"/>
    </row>
    <row r="16" spans="1:26" ht="21.75" thickBot="1" x14ac:dyDescent="0.4">
      <c r="A16" s="20" t="s">
        <v>27</v>
      </c>
      <c r="B16" s="4">
        <v>9</v>
      </c>
      <c r="C16" s="12"/>
      <c r="D16" s="6"/>
      <c r="E16" s="13"/>
      <c r="F16" s="58"/>
      <c r="G16" s="58">
        <v>1</v>
      </c>
      <c r="H16" s="13"/>
      <c r="I16" s="58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4"/>
      <c r="W16" s="31"/>
    </row>
    <row r="17" spans="1:23" ht="21" x14ac:dyDescent="0.35">
      <c r="A17" s="20" t="s">
        <v>28</v>
      </c>
      <c r="B17" s="17">
        <v>10</v>
      </c>
      <c r="C17" s="12"/>
      <c r="D17" s="6"/>
      <c r="E17" s="13"/>
      <c r="F17" s="58"/>
      <c r="G17" s="58">
        <v>1</v>
      </c>
      <c r="H17" s="58"/>
      <c r="I17" s="13"/>
      <c r="J17" s="58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4"/>
      <c r="W17" s="31"/>
    </row>
    <row r="18" spans="1:23" ht="21.75" thickBot="1" x14ac:dyDescent="0.4">
      <c r="A18" s="20" t="s">
        <v>30</v>
      </c>
      <c r="B18" s="4">
        <v>11</v>
      </c>
      <c r="C18" s="12"/>
      <c r="D18" s="6"/>
      <c r="E18" s="13"/>
      <c r="F18" s="58"/>
      <c r="G18" s="58">
        <v>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31"/>
    </row>
    <row r="19" spans="1:23" ht="21" x14ac:dyDescent="0.35">
      <c r="A19" s="20" t="s">
        <v>29</v>
      </c>
      <c r="B19" s="17">
        <v>12</v>
      </c>
      <c r="C19" s="12"/>
      <c r="D19" s="15"/>
      <c r="E19" s="13"/>
      <c r="F19" s="58"/>
      <c r="G19" s="58">
        <v>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31"/>
    </row>
    <row r="20" spans="1:23" ht="21.75" thickBot="1" x14ac:dyDescent="0.4">
      <c r="A20" s="21" t="s">
        <v>53</v>
      </c>
      <c r="B20" s="4">
        <v>13</v>
      </c>
      <c r="C20" s="12"/>
      <c r="D20" s="15"/>
      <c r="E20" s="13"/>
      <c r="F20" s="69"/>
      <c r="G20" s="58">
        <v>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31"/>
    </row>
    <row r="21" spans="1:23" ht="21.75" thickBot="1" x14ac:dyDescent="0.4">
      <c r="A21" s="22" t="s">
        <v>54</v>
      </c>
      <c r="B21" s="17">
        <v>14</v>
      </c>
      <c r="C21" s="23"/>
      <c r="D21" s="32"/>
      <c r="E21" s="23"/>
      <c r="F21" s="23"/>
      <c r="G21" s="58">
        <v>1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44"/>
    </row>
    <row r="22" spans="1:23" ht="30" customHeight="1" thickBot="1" x14ac:dyDescent="0.4">
      <c r="A22" s="212" t="s">
        <v>19</v>
      </c>
      <c r="B22" s="213"/>
      <c r="C22" s="24"/>
      <c r="D22" s="68">
        <v>7</v>
      </c>
      <c r="E22" s="144"/>
      <c r="F22" s="144"/>
      <c r="G22" s="68">
        <v>7</v>
      </c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6">
        <f>SUM(D22:V22)</f>
        <v>14</v>
      </c>
    </row>
    <row r="23" spans="1:23" ht="21" x14ac:dyDescent="0.35">
      <c r="A23" s="35" t="s">
        <v>55</v>
      </c>
      <c r="B23" s="17">
        <v>15</v>
      </c>
      <c r="C23" s="18"/>
      <c r="D23" s="19"/>
      <c r="E23" s="18"/>
      <c r="F23" s="58"/>
      <c r="G23" s="58">
        <v>1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36"/>
    </row>
    <row r="24" spans="1:23" ht="21.75" thickBot="1" x14ac:dyDescent="0.4">
      <c r="A24" s="3" t="s">
        <v>27</v>
      </c>
      <c r="B24" s="4">
        <v>16</v>
      </c>
      <c r="C24" s="5"/>
      <c r="D24" s="6"/>
      <c r="E24" s="5"/>
      <c r="F24" s="58"/>
      <c r="G24" s="58">
        <v>1</v>
      </c>
      <c r="H24" s="5"/>
      <c r="I24" s="5"/>
      <c r="J24" s="58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31"/>
    </row>
    <row r="25" spans="1:23" ht="21" x14ac:dyDescent="0.35">
      <c r="A25" s="46" t="s">
        <v>28</v>
      </c>
      <c r="B25" s="17">
        <v>17</v>
      </c>
      <c r="C25" s="5"/>
      <c r="D25" s="6"/>
      <c r="E25" s="5"/>
      <c r="F25" s="58"/>
      <c r="G25" s="58">
        <v>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31"/>
    </row>
    <row r="26" spans="1:23" ht="21.75" thickBot="1" x14ac:dyDescent="0.4">
      <c r="A26" s="3" t="s">
        <v>30</v>
      </c>
      <c r="B26" s="4">
        <v>18</v>
      </c>
      <c r="C26" s="5"/>
      <c r="D26" s="6"/>
      <c r="E26" s="5"/>
      <c r="F26" s="58"/>
      <c r="G26" s="58">
        <v>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31"/>
    </row>
    <row r="27" spans="1:23" ht="21" x14ac:dyDescent="0.35">
      <c r="A27" s="3" t="s">
        <v>29</v>
      </c>
      <c r="B27" s="17">
        <v>19</v>
      </c>
      <c r="C27" s="12"/>
      <c r="D27" s="15"/>
      <c r="E27" s="13"/>
      <c r="F27" s="58"/>
      <c r="G27" s="58">
        <v>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7"/>
    </row>
    <row r="28" spans="1:23" ht="21.75" thickBot="1" x14ac:dyDescent="0.4">
      <c r="A28" s="8" t="s">
        <v>53</v>
      </c>
      <c r="B28" s="4">
        <v>20</v>
      </c>
      <c r="C28" s="12"/>
      <c r="D28" s="15"/>
      <c r="E28" s="13"/>
      <c r="F28" s="58">
        <v>1</v>
      </c>
      <c r="G28" s="58">
        <v>1</v>
      </c>
      <c r="H28" s="13"/>
      <c r="I28" s="13"/>
      <c r="J28" s="58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1"/>
    </row>
    <row r="29" spans="1:23" ht="21.75" thickBot="1" x14ac:dyDescent="0.4">
      <c r="A29" s="37" t="s">
        <v>54</v>
      </c>
      <c r="B29" s="17">
        <v>21</v>
      </c>
      <c r="C29" s="23"/>
      <c r="D29" s="32"/>
      <c r="E29" s="23"/>
      <c r="F29" s="23"/>
      <c r="G29" s="58">
        <v>1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38"/>
    </row>
    <row r="30" spans="1:23" ht="30.75" customHeight="1" thickBot="1" x14ac:dyDescent="0.4">
      <c r="A30" s="212" t="s">
        <v>19</v>
      </c>
      <c r="B30" s="213"/>
      <c r="C30" s="34"/>
      <c r="D30" s="68">
        <v>8</v>
      </c>
      <c r="E30" s="144"/>
      <c r="F30" s="68">
        <v>1</v>
      </c>
      <c r="G30" s="68">
        <v>7</v>
      </c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6">
        <f>SUM(D30:V30)</f>
        <v>16</v>
      </c>
    </row>
    <row r="31" spans="1:23" ht="21" x14ac:dyDescent="0.35">
      <c r="A31" s="26" t="s">
        <v>55</v>
      </c>
      <c r="B31" s="17">
        <v>22</v>
      </c>
      <c r="C31" s="18"/>
      <c r="D31" s="19"/>
      <c r="E31" s="18"/>
      <c r="F31" s="58"/>
      <c r="G31" s="58">
        <v>1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39"/>
    </row>
    <row r="32" spans="1:23" ht="21.75" thickBot="1" x14ac:dyDescent="0.4">
      <c r="A32" s="3" t="s">
        <v>27</v>
      </c>
      <c r="B32" s="4">
        <v>23</v>
      </c>
      <c r="C32" s="5"/>
      <c r="D32" s="6"/>
      <c r="E32" s="58"/>
      <c r="F32" s="58"/>
      <c r="G32" s="58">
        <v>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31"/>
    </row>
    <row r="33" spans="1:23" ht="21" x14ac:dyDescent="0.35">
      <c r="A33" s="46" t="s">
        <v>28</v>
      </c>
      <c r="B33" s="17">
        <v>24</v>
      </c>
      <c r="C33" s="5"/>
      <c r="D33" s="6"/>
      <c r="E33" s="58"/>
      <c r="F33" s="58"/>
      <c r="G33" s="58">
        <v>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31"/>
    </row>
    <row r="34" spans="1:23" ht="21.75" thickBot="1" x14ac:dyDescent="0.4">
      <c r="A34" s="3" t="s">
        <v>30</v>
      </c>
      <c r="B34" s="4">
        <v>25</v>
      </c>
      <c r="C34" s="5"/>
      <c r="D34" s="6"/>
      <c r="E34" s="5"/>
      <c r="F34" s="58"/>
      <c r="G34" s="58">
        <v>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31"/>
    </row>
    <row r="35" spans="1:23" ht="21" x14ac:dyDescent="0.35">
      <c r="A35" s="3" t="s">
        <v>29</v>
      </c>
      <c r="B35" s="17">
        <v>26</v>
      </c>
      <c r="C35" s="42"/>
      <c r="D35" s="43"/>
      <c r="E35" s="16"/>
      <c r="F35" s="58"/>
      <c r="G35" s="58">
        <v>1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44"/>
    </row>
    <row r="36" spans="1:23" ht="21.75" thickBot="1" x14ac:dyDescent="0.4">
      <c r="A36" s="8" t="s">
        <v>53</v>
      </c>
      <c r="B36" s="4">
        <v>27</v>
      </c>
      <c r="C36" s="12"/>
      <c r="D36" s="15"/>
      <c r="E36" s="13" t="s">
        <v>31</v>
      </c>
      <c r="F36" s="58"/>
      <c r="G36" s="58">
        <v>1</v>
      </c>
      <c r="H36" s="13"/>
      <c r="I36" s="13"/>
      <c r="J36" s="13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21" x14ac:dyDescent="0.35">
      <c r="A37" s="8" t="s">
        <v>54</v>
      </c>
      <c r="B37" s="17">
        <v>28</v>
      </c>
      <c r="C37" s="118"/>
      <c r="D37" s="119"/>
      <c r="E37" s="120"/>
      <c r="F37" s="70"/>
      <c r="G37" s="58">
        <v>1</v>
      </c>
      <c r="H37" s="120"/>
      <c r="I37" s="120"/>
      <c r="J37" s="120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ht="21.75" thickBot="1" x14ac:dyDescent="0.4">
      <c r="A38" s="8" t="s">
        <v>55</v>
      </c>
      <c r="B38" s="121">
        <v>29</v>
      </c>
      <c r="C38" s="118"/>
      <c r="D38" s="119"/>
      <c r="E38" s="120"/>
      <c r="F38" s="70"/>
      <c r="G38" s="58">
        <v>1</v>
      </c>
      <c r="H38" s="120"/>
      <c r="I38" s="120"/>
      <c r="J38" s="120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ht="21.75" thickBot="1" x14ac:dyDescent="0.4">
      <c r="A39" s="8" t="s">
        <v>27</v>
      </c>
      <c r="B39" s="17">
        <v>30</v>
      </c>
      <c r="C39" s="118"/>
      <c r="D39" s="119"/>
      <c r="E39" s="120"/>
      <c r="F39" s="70"/>
      <c r="G39" s="58">
        <v>1</v>
      </c>
      <c r="H39" s="120"/>
      <c r="I39" s="120"/>
      <c r="J39" s="120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21.75" thickBot="1" x14ac:dyDescent="0.4">
      <c r="A40" s="147" t="s">
        <v>28</v>
      </c>
      <c r="B40" s="148">
        <v>31</v>
      </c>
      <c r="C40" s="149"/>
      <c r="D40" s="150"/>
      <c r="E40" s="151"/>
      <c r="F40" s="152"/>
      <c r="G40" s="58">
        <v>1</v>
      </c>
      <c r="H40" s="151"/>
      <c r="I40" s="151"/>
      <c r="J40" s="151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30.75" customHeight="1" thickBot="1" x14ac:dyDescent="0.4">
      <c r="A41" s="212" t="s">
        <v>19</v>
      </c>
      <c r="B41" s="213"/>
      <c r="C41" s="24"/>
      <c r="D41" s="71">
        <v>10</v>
      </c>
      <c r="E41" s="144"/>
      <c r="F41" s="144"/>
      <c r="G41" s="68">
        <v>10</v>
      </c>
      <c r="H41" s="144"/>
      <c r="I41" s="144"/>
      <c r="J41" s="144"/>
      <c r="K41" s="122">
        <v>15</v>
      </c>
      <c r="L41" s="144"/>
      <c r="M41" s="122">
        <v>32</v>
      </c>
      <c r="N41" s="144"/>
      <c r="O41" s="144"/>
      <c r="P41" s="144"/>
      <c r="Q41" s="144"/>
      <c r="R41" s="144"/>
      <c r="S41" s="144"/>
      <c r="T41" s="144"/>
      <c r="U41" s="144"/>
      <c r="V41" s="144"/>
      <c r="W41" s="153">
        <v>111</v>
      </c>
    </row>
    <row r="42" spans="1:23" ht="15.75" x14ac:dyDescent="0.25">
      <c r="A42" s="127"/>
      <c r="B42" s="128"/>
      <c r="C42" s="129"/>
      <c r="D42" s="214" t="s">
        <v>33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218" t="s">
        <v>34</v>
      </c>
    </row>
    <row r="43" spans="1:23" ht="16.5" thickBot="1" x14ac:dyDescent="0.3">
      <c r="A43" s="127"/>
      <c r="B43" s="128"/>
      <c r="C43" s="128"/>
      <c r="D43" s="215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219"/>
    </row>
    <row r="44" spans="1:23" ht="21" x14ac:dyDescent="0.35">
      <c r="A44" s="72" t="s">
        <v>35</v>
      </c>
      <c r="B44" s="73"/>
      <c r="C44" s="74"/>
      <c r="D44" s="73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1:23" ht="30.75" customHeight="1" x14ac:dyDescent="0.25">
      <c r="A45" s="7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7"/>
    </row>
    <row r="46" spans="1:23" ht="17.25" customHeight="1" x14ac:dyDescent="0.25">
      <c r="A46" s="7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67"/>
    </row>
    <row r="47" spans="1:23" ht="15" customHeight="1" x14ac:dyDescent="0.25">
      <c r="A47" s="7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67"/>
    </row>
    <row r="48" spans="1:23" ht="16.5" customHeight="1" x14ac:dyDescent="0.25">
      <c r="A48" s="7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67"/>
    </row>
    <row r="49" spans="1:26" ht="21" customHeight="1" x14ac:dyDescent="0.25">
      <c r="A49" s="7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67"/>
    </row>
    <row r="50" spans="1:26" ht="18" customHeight="1" thickBot="1" x14ac:dyDescent="0.3">
      <c r="A50" s="78"/>
      <c r="B50" s="2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1"/>
      <c r="Z50" s="2"/>
    </row>
    <row r="51" spans="1:26" ht="15" customHeight="1" x14ac:dyDescent="0.25">
      <c r="A51" s="75"/>
      <c r="B51" s="75"/>
    </row>
    <row r="52" spans="1:26" ht="15" customHeight="1" x14ac:dyDescent="0.25"/>
    <row r="53" spans="1:26" ht="15" customHeight="1" x14ac:dyDescent="0.25">
      <c r="D53" s="2"/>
    </row>
    <row r="54" spans="1:26" ht="15" customHeight="1" x14ac:dyDescent="0.25">
      <c r="A54" s="2"/>
    </row>
    <row r="55" spans="1:26" ht="15" customHeight="1" x14ac:dyDescent="0.25">
      <c r="A55" s="2"/>
    </row>
    <row r="56" spans="1:26" ht="15" customHeight="1" x14ac:dyDescent="0.25">
      <c r="A56" s="2"/>
    </row>
    <row r="57" spans="1:26" ht="15" customHeight="1" x14ac:dyDescent="0.25">
      <c r="A57" s="2"/>
    </row>
    <row r="58" spans="1:26" ht="15.75" customHeight="1" x14ac:dyDescent="0.25">
      <c r="A58" s="2"/>
    </row>
    <row r="59" spans="1:26" ht="12" customHeight="1" x14ac:dyDescent="0.25">
      <c r="A59" s="2"/>
    </row>
    <row r="60" spans="1:26" ht="15" customHeight="1" x14ac:dyDescent="0.25">
      <c r="A60" s="2"/>
    </row>
    <row r="61" spans="1:26" x14ac:dyDescent="0.25">
      <c r="A61" s="2"/>
    </row>
    <row r="62" spans="1:26" x14ac:dyDescent="0.25">
      <c r="A62" s="2"/>
    </row>
    <row r="63" spans="1:26" x14ac:dyDescent="0.25">
      <c r="A63" s="2"/>
    </row>
    <row r="64" spans="1:26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ht="30" customHeight="1" x14ac:dyDescent="0.25">
      <c r="A68" s="2"/>
    </row>
    <row r="69" spans="1:1" ht="30" customHeight="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ht="30" customHeight="1" x14ac:dyDescent="0.25">
      <c r="A77" s="2"/>
    </row>
    <row r="78" spans="1:1" ht="30" customHeight="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</sheetData>
  <mergeCells count="28">
    <mergeCell ref="O5:O6"/>
    <mergeCell ref="P5:P6"/>
    <mergeCell ref="W5:W6"/>
    <mergeCell ref="W42:W43"/>
    <mergeCell ref="Q5:Q6"/>
    <mergeCell ref="A2:W4"/>
    <mergeCell ref="A5:B6"/>
    <mergeCell ref="C5:C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R5:R6"/>
    <mergeCell ref="S5:S6"/>
    <mergeCell ref="T5:T6"/>
    <mergeCell ref="U5:U6"/>
    <mergeCell ref="V5:V6"/>
    <mergeCell ref="A14:B14"/>
    <mergeCell ref="A22:B22"/>
    <mergeCell ref="A30:B30"/>
    <mergeCell ref="A41:B41"/>
    <mergeCell ref="D42:D43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69"/>
  <sheetViews>
    <sheetView workbookViewId="0">
      <selection sqref="A1:XFD1048576"/>
    </sheetView>
  </sheetViews>
  <sheetFormatPr baseColWidth="10" defaultColWidth="9.140625" defaultRowHeight="15" x14ac:dyDescent="0.25"/>
  <cols>
    <col min="1" max="1" width="8.5703125" style="2" customWidth="1"/>
    <col min="2" max="2" width="4.7109375" style="2" customWidth="1"/>
    <col min="3" max="3" width="0.42578125" style="2" hidden="1" customWidth="1"/>
    <col min="4" max="4" width="21.85546875" style="2" customWidth="1"/>
    <col min="5" max="5" width="8.42578125" style="2" customWidth="1"/>
    <col min="6" max="6" width="9.140625" style="2" customWidth="1"/>
    <col min="7" max="7" width="10.140625" style="2" customWidth="1"/>
    <col min="8" max="8" width="8.7109375" style="2" customWidth="1"/>
    <col min="9" max="9" width="11" style="2" customWidth="1"/>
    <col min="10" max="10" width="10" style="2" customWidth="1"/>
    <col min="11" max="11" width="9.140625" style="2" customWidth="1"/>
    <col min="12" max="12" width="7.7109375" style="2" customWidth="1"/>
    <col min="13" max="15" width="7.85546875" style="2" customWidth="1"/>
    <col min="16" max="16" width="6.28515625" style="2" customWidth="1"/>
    <col min="17" max="20" width="7.85546875" style="2" customWidth="1"/>
    <col min="21" max="21" width="7.28515625" style="2" customWidth="1"/>
    <col min="22" max="22" width="6.7109375" style="2" bestFit="1" customWidth="1"/>
    <col min="23" max="16384" width="9.140625" style="2"/>
  </cols>
  <sheetData>
    <row r="2" spans="1:23" ht="15" customHeight="1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23" ht="15" customHeight="1" x14ac:dyDescent="0.2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</row>
    <row r="4" spans="1:23" ht="26.25" customHeight="1" x14ac:dyDescent="0.2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3" ht="116.25" customHeight="1" x14ac:dyDescent="0.25">
      <c r="A5" s="238"/>
      <c r="B5" s="238"/>
      <c r="C5" s="239"/>
      <c r="D5" s="154"/>
      <c r="E5" s="240"/>
      <c r="F5" s="237"/>
      <c r="G5" s="240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</row>
    <row r="6" spans="1:23" ht="44.25" customHeight="1" x14ac:dyDescent="0.25">
      <c r="A6" s="238"/>
      <c r="B6" s="238"/>
      <c r="C6" s="239"/>
      <c r="D6" s="154"/>
      <c r="E6" s="240"/>
      <c r="F6" s="237"/>
      <c r="G6" s="240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</row>
    <row r="7" spans="1:23" ht="16.5" x14ac:dyDescent="0.3">
      <c r="A7" s="155"/>
      <c r="B7" s="88"/>
      <c r="C7" s="156"/>
      <c r="D7" s="157"/>
      <c r="E7" s="158"/>
      <c r="F7" s="158"/>
      <c r="G7" s="158"/>
      <c r="H7" s="158"/>
      <c r="I7" s="158"/>
      <c r="J7" s="158"/>
      <c r="K7" s="159"/>
      <c r="L7" s="160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</row>
    <row r="8" spans="1:23" x14ac:dyDescent="0.25">
      <c r="A8" s="155"/>
      <c r="B8" s="88"/>
      <c r="C8" s="156"/>
      <c r="D8" s="161"/>
      <c r="E8" s="158"/>
      <c r="F8" s="158"/>
      <c r="G8" s="158"/>
      <c r="H8" s="158"/>
      <c r="I8" s="158"/>
      <c r="J8" s="158"/>
      <c r="K8" s="159"/>
      <c r="L8" s="160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9"/>
    </row>
    <row r="9" spans="1:23" x14ac:dyDescent="0.25">
      <c r="A9" s="155"/>
      <c r="B9" s="88"/>
      <c r="C9" s="156"/>
      <c r="D9" s="161"/>
      <c r="E9" s="158"/>
      <c r="F9" s="158"/>
      <c r="G9" s="158"/>
      <c r="H9" s="158"/>
      <c r="I9" s="158"/>
      <c r="J9" s="158"/>
      <c r="K9" s="159"/>
      <c r="L9" s="160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9"/>
    </row>
    <row r="10" spans="1:23" ht="16.5" x14ac:dyDescent="0.3">
      <c r="A10" s="162"/>
      <c r="B10" s="88"/>
      <c r="C10" s="159"/>
      <c r="D10" s="157"/>
      <c r="E10" s="159"/>
      <c r="F10" s="159"/>
      <c r="G10" s="159"/>
      <c r="H10" s="159"/>
      <c r="I10" s="159"/>
      <c r="J10" s="159"/>
      <c r="K10" s="159"/>
      <c r="L10" s="163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</row>
    <row r="11" spans="1:23" ht="30" customHeight="1" x14ac:dyDescent="0.25">
      <c r="A11" s="236"/>
      <c r="B11" s="236"/>
      <c r="C11" s="159"/>
      <c r="D11" s="164"/>
      <c r="E11" s="164"/>
      <c r="F11" s="164"/>
      <c r="G11" s="164"/>
      <c r="H11" s="164"/>
      <c r="I11" s="164"/>
      <c r="J11" s="164"/>
      <c r="K11" s="164"/>
      <c r="L11" s="165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6"/>
    </row>
    <row r="12" spans="1:23" ht="16.5" x14ac:dyDescent="0.3">
      <c r="A12" s="162"/>
      <c r="B12" s="88"/>
      <c r="C12" s="159"/>
      <c r="D12" s="157"/>
      <c r="E12" s="159"/>
      <c r="F12" s="159"/>
      <c r="G12" s="159"/>
      <c r="H12" s="159"/>
      <c r="I12" s="159"/>
      <c r="J12" s="159"/>
      <c r="K12" s="159"/>
      <c r="L12" s="163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</row>
    <row r="13" spans="1:23" ht="16.5" x14ac:dyDescent="0.3">
      <c r="A13" s="155"/>
      <c r="B13" s="88"/>
      <c r="C13" s="159"/>
      <c r="D13" s="157"/>
      <c r="E13" s="159"/>
      <c r="F13" s="159"/>
      <c r="H13" s="159"/>
      <c r="J13" s="159"/>
      <c r="K13" s="159"/>
      <c r="L13" s="163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</row>
    <row r="14" spans="1:23" ht="16.5" x14ac:dyDescent="0.3">
      <c r="A14" s="155"/>
      <c r="B14" s="88"/>
      <c r="C14" s="159"/>
      <c r="D14" s="157"/>
      <c r="E14" s="159"/>
      <c r="F14" s="159"/>
      <c r="G14" s="159"/>
      <c r="H14" s="159"/>
      <c r="I14" s="159"/>
      <c r="J14" s="159"/>
      <c r="K14" s="159"/>
      <c r="L14" s="163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</row>
    <row r="15" spans="1:23" ht="16.5" x14ac:dyDescent="0.3">
      <c r="A15" s="167"/>
      <c r="B15" s="88"/>
      <c r="C15" s="159"/>
      <c r="D15" s="157"/>
      <c r="E15" s="159"/>
      <c r="F15" s="159"/>
      <c r="G15" s="159"/>
      <c r="H15" s="159"/>
      <c r="J15" s="159"/>
      <c r="K15" s="159"/>
      <c r="L15" s="163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</row>
    <row r="16" spans="1:23" x14ac:dyDescent="0.25">
      <c r="A16" s="155"/>
      <c r="B16" s="88"/>
      <c r="C16" s="156"/>
      <c r="D16" s="161"/>
      <c r="E16" s="158"/>
      <c r="F16" s="158"/>
      <c r="G16" s="158"/>
      <c r="H16" s="158"/>
      <c r="I16" s="158"/>
      <c r="J16" s="158"/>
      <c r="K16" s="159"/>
      <c r="L16" s="160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9"/>
    </row>
    <row r="17" spans="1:23" x14ac:dyDescent="0.25">
      <c r="A17" s="155"/>
      <c r="B17" s="88"/>
      <c r="C17" s="156"/>
      <c r="D17" s="161"/>
      <c r="E17" s="158"/>
      <c r="F17" s="158"/>
      <c r="G17" s="158"/>
      <c r="H17" s="158"/>
      <c r="I17" s="158"/>
      <c r="J17" s="158"/>
      <c r="K17" s="159"/>
      <c r="L17" s="160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9"/>
    </row>
    <row r="18" spans="1:23" ht="16.5" x14ac:dyDescent="0.3">
      <c r="A18" s="162"/>
      <c r="B18" s="88"/>
      <c r="C18" s="159"/>
      <c r="D18" s="157"/>
      <c r="E18" s="159"/>
      <c r="F18" s="159"/>
      <c r="G18" s="159"/>
      <c r="H18" s="159"/>
      <c r="I18" s="159"/>
      <c r="J18" s="159"/>
      <c r="K18" s="159"/>
      <c r="L18" s="163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</row>
    <row r="19" spans="1:23" ht="30.75" customHeight="1" x14ac:dyDescent="0.25">
      <c r="A19" s="236"/>
      <c r="B19" s="236"/>
      <c r="C19" s="159"/>
      <c r="D19" s="164"/>
      <c r="E19" s="164"/>
      <c r="F19" s="164"/>
      <c r="G19" s="164"/>
      <c r="H19" s="164"/>
      <c r="I19" s="164"/>
      <c r="J19" s="164"/>
      <c r="K19" s="164"/>
      <c r="L19" s="165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6"/>
    </row>
    <row r="20" spans="1:23" ht="16.5" x14ac:dyDescent="0.3">
      <c r="A20" s="162"/>
      <c r="B20" s="88"/>
      <c r="C20" s="159"/>
      <c r="D20" s="157"/>
      <c r="E20" s="159"/>
      <c r="F20" s="159"/>
      <c r="G20" s="159"/>
      <c r="H20" s="159"/>
      <c r="J20" s="159"/>
      <c r="K20" s="159"/>
      <c r="L20" s="163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</row>
    <row r="21" spans="1:23" ht="16.5" x14ac:dyDescent="0.3">
      <c r="A21" s="155"/>
      <c r="B21" s="88"/>
      <c r="C21" s="159"/>
      <c r="D21" s="157"/>
      <c r="E21" s="159"/>
      <c r="F21" s="159"/>
      <c r="G21" s="159"/>
      <c r="H21" s="159"/>
      <c r="I21" s="159"/>
      <c r="J21" s="159"/>
      <c r="K21" s="159"/>
      <c r="L21" s="163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</row>
    <row r="22" spans="1:23" ht="16.5" x14ac:dyDescent="0.3">
      <c r="A22" s="155"/>
      <c r="B22" s="88"/>
      <c r="C22" s="159"/>
      <c r="D22" s="157"/>
      <c r="E22" s="159"/>
      <c r="F22" s="159"/>
      <c r="G22" s="159"/>
      <c r="H22" s="159"/>
      <c r="J22" s="159"/>
      <c r="K22" s="159"/>
      <c r="L22" s="163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</row>
    <row r="23" spans="1:23" ht="16.5" x14ac:dyDescent="0.3">
      <c r="A23" s="167"/>
      <c r="B23" s="88"/>
      <c r="C23" s="159"/>
      <c r="D23" s="157"/>
      <c r="E23" s="159"/>
      <c r="F23" s="159"/>
      <c r="G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</row>
    <row r="24" spans="1:23" x14ac:dyDescent="0.25">
      <c r="A24" s="155"/>
      <c r="B24" s="88"/>
      <c r="C24" s="156"/>
      <c r="D24" s="161"/>
      <c r="E24" s="158"/>
      <c r="F24" s="158"/>
      <c r="G24" s="158"/>
      <c r="J24" s="158"/>
      <c r="K24" s="159"/>
      <c r="L24" s="16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</row>
    <row r="25" spans="1:23" x14ac:dyDescent="0.25">
      <c r="A25" s="155"/>
      <c r="B25" s="88"/>
      <c r="C25" s="156"/>
      <c r="D25" s="161"/>
      <c r="E25" s="158"/>
      <c r="F25" s="158"/>
      <c r="G25" s="158"/>
      <c r="H25" s="158"/>
      <c r="I25" s="158"/>
      <c r="J25" s="158"/>
      <c r="K25" s="159"/>
      <c r="L25" s="16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9"/>
    </row>
    <row r="26" spans="1:23" ht="16.5" x14ac:dyDescent="0.3">
      <c r="A26" s="162"/>
      <c r="B26" s="88"/>
      <c r="C26" s="159"/>
      <c r="D26" s="157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</row>
    <row r="27" spans="1:23" ht="30.75" customHeight="1" x14ac:dyDescent="0.25">
      <c r="A27" s="236"/>
      <c r="B27" s="236"/>
      <c r="C27" s="159"/>
      <c r="D27" s="164"/>
      <c r="E27" s="164"/>
      <c r="F27" s="164"/>
      <c r="G27" s="164"/>
      <c r="H27" s="164"/>
      <c r="I27" s="164"/>
      <c r="J27" s="164"/>
      <c r="K27" s="164"/>
      <c r="L27" s="165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6"/>
    </row>
    <row r="28" spans="1:23" ht="16.5" x14ac:dyDescent="0.3">
      <c r="A28" s="162"/>
      <c r="B28" s="88"/>
      <c r="C28" s="159"/>
      <c r="D28" s="157"/>
      <c r="E28" s="159"/>
      <c r="F28" s="159"/>
      <c r="G28" s="159"/>
      <c r="I28" s="159"/>
      <c r="J28" s="159"/>
      <c r="K28" s="159"/>
      <c r="L28" s="163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</row>
    <row r="29" spans="1:23" ht="16.5" x14ac:dyDescent="0.3">
      <c r="A29" s="155"/>
      <c r="B29" s="88"/>
      <c r="C29" s="159"/>
      <c r="D29" s="157"/>
      <c r="E29" s="159"/>
      <c r="F29" s="159"/>
      <c r="G29" s="159"/>
      <c r="I29" s="159"/>
      <c r="J29" s="159"/>
      <c r="K29" s="159"/>
      <c r="L29" s="163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</row>
    <row r="30" spans="1:23" ht="16.5" x14ac:dyDescent="0.3">
      <c r="A30" s="155"/>
      <c r="B30" s="88"/>
      <c r="C30" s="159"/>
      <c r="D30" s="157"/>
      <c r="E30" s="159"/>
      <c r="F30" s="159"/>
      <c r="G30" s="159"/>
      <c r="J30" s="159"/>
      <c r="K30" s="159"/>
      <c r="L30" s="163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</row>
    <row r="31" spans="1:23" ht="16.5" x14ac:dyDescent="0.3">
      <c r="A31" s="167"/>
      <c r="B31" s="88"/>
      <c r="C31" s="159"/>
      <c r="D31" s="157"/>
      <c r="E31" s="159"/>
      <c r="F31" s="159"/>
      <c r="G31" s="159"/>
      <c r="H31" s="159"/>
      <c r="I31" s="159"/>
      <c r="J31" s="159"/>
      <c r="K31" s="159"/>
      <c r="L31" s="163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</row>
    <row r="32" spans="1:23" ht="16.5" x14ac:dyDescent="0.3">
      <c r="A32" s="155"/>
      <c r="B32" s="88"/>
      <c r="C32" s="159"/>
      <c r="D32" s="157"/>
      <c r="E32" s="159"/>
      <c r="F32" s="159"/>
      <c r="G32" s="159"/>
      <c r="H32" s="159"/>
      <c r="I32" s="159"/>
      <c r="J32" s="159"/>
      <c r="K32" s="159"/>
      <c r="L32" s="163"/>
      <c r="M32" s="159"/>
      <c r="N32" s="159"/>
      <c r="O32" s="159"/>
      <c r="P32" s="169"/>
      <c r="Q32" s="159"/>
      <c r="R32" s="159"/>
      <c r="S32" s="159"/>
      <c r="T32" s="159"/>
      <c r="U32" s="159"/>
      <c r="V32" s="159"/>
      <c r="W32" s="159"/>
    </row>
    <row r="33" spans="1:23" ht="16.5" x14ac:dyDescent="0.3">
      <c r="A33" s="155"/>
      <c r="B33" s="88"/>
      <c r="C33" s="159"/>
      <c r="D33" s="157"/>
      <c r="E33" s="159"/>
      <c r="F33" s="159"/>
      <c r="G33" s="159"/>
      <c r="H33" s="159"/>
      <c r="I33" s="159"/>
      <c r="J33" s="159"/>
      <c r="K33" s="159"/>
      <c r="L33" s="163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</row>
    <row r="34" spans="1:23" ht="16.5" x14ac:dyDescent="0.3">
      <c r="A34" s="162"/>
      <c r="B34" s="88"/>
      <c r="C34" s="159"/>
      <c r="D34" s="157"/>
      <c r="E34" s="159"/>
      <c r="F34" s="159"/>
      <c r="G34" s="159"/>
      <c r="H34" s="159"/>
      <c r="I34" s="159"/>
      <c r="J34" s="159"/>
      <c r="K34" s="159"/>
      <c r="L34" s="163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3" ht="30.75" customHeight="1" x14ac:dyDescent="0.25">
      <c r="A35" s="236"/>
      <c r="B35" s="236"/>
      <c r="C35" s="159"/>
      <c r="D35" s="164"/>
      <c r="E35" s="164"/>
      <c r="F35" s="164"/>
      <c r="G35" s="164"/>
      <c r="H35" s="164"/>
      <c r="I35" s="164"/>
      <c r="J35" s="164"/>
      <c r="K35" s="164"/>
      <c r="L35" s="165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6"/>
    </row>
    <row r="36" spans="1:23" ht="6" hidden="1" customHeight="1" x14ac:dyDescent="0.25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</row>
    <row r="37" spans="1:23" ht="30" hidden="1" customHeight="1" x14ac:dyDescent="0.2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</row>
    <row r="38" spans="1:23" ht="30" hidden="1" customHeight="1" x14ac:dyDescent="0.25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</row>
    <row r="39" spans="1:23" ht="15" hidden="1" customHeight="1" x14ac:dyDescent="0.2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</row>
    <row r="40" spans="1:23" ht="15" hidden="1" customHeight="1" x14ac:dyDescent="0.2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</row>
    <row r="41" spans="1:23" ht="15" hidden="1" customHeight="1" x14ac:dyDescent="0.2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</row>
    <row r="42" spans="1:23" ht="15" hidden="1" customHeight="1" x14ac:dyDescent="0.2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</row>
    <row r="43" spans="1:23" ht="15" hidden="1" customHeight="1" x14ac:dyDescent="0.2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</row>
    <row r="44" spans="1:23" ht="15" hidden="1" customHeight="1" x14ac:dyDescent="0.2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</row>
    <row r="45" spans="1:23" ht="25.5" customHeight="1" x14ac:dyDescent="0.3">
      <c r="A45" s="162"/>
      <c r="B45" s="88"/>
      <c r="C45" s="159"/>
      <c r="D45" s="157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</row>
    <row r="46" spans="1:23" ht="25.5" customHeight="1" x14ac:dyDescent="0.3">
      <c r="A46" s="155"/>
      <c r="B46" s="88"/>
      <c r="C46" s="159"/>
      <c r="D46" s="157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</row>
    <row r="47" spans="1:23" ht="25.5" customHeight="1" x14ac:dyDescent="0.3">
      <c r="A47" s="155"/>
      <c r="B47" s="88"/>
      <c r="C47" s="159"/>
      <c r="D47" s="157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</row>
    <row r="48" spans="1:23" ht="25.5" customHeight="1" x14ac:dyDescent="0.3">
      <c r="A48" s="167"/>
      <c r="B48" s="88"/>
      <c r="C48" s="159"/>
      <c r="D48" s="157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</row>
    <row r="49" spans="1:23" ht="25.5" customHeight="1" x14ac:dyDescent="0.3">
      <c r="A49" s="155"/>
      <c r="B49" s="88"/>
      <c r="C49" s="159"/>
      <c r="D49" s="157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</row>
    <row r="50" spans="1:23" ht="25.5" customHeight="1" x14ac:dyDescent="0.3">
      <c r="A50" s="155"/>
      <c r="B50" s="88"/>
      <c r="C50" s="159"/>
      <c r="D50" s="157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</row>
    <row r="51" spans="1:23" ht="30.75" customHeight="1" x14ac:dyDescent="0.25">
      <c r="A51" s="236"/>
      <c r="B51" s="236"/>
      <c r="C51" s="159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6"/>
    </row>
    <row r="59" spans="1:23" ht="30" customHeight="1" x14ac:dyDescent="0.25"/>
    <row r="60" spans="1:23" ht="30" customHeight="1" x14ac:dyDescent="0.25"/>
    <row r="68" ht="30" customHeight="1" x14ac:dyDescent="0.25"/>
    <row r="69" ht="30" customHeight="1" x14ac:dyDescent="0.25"/>
  </sheetData>
  <mergeCells count="28">
    <mergeCell ref="A2:W4"/>
    <mergeCell ref="A5:B6"/>
    <mergeCell ref="C5:C6"/>
    <mergeCell ref="E5:E6"/>
    <mergeCell ref="F5:F6"/>
    <mergeCell ref="G5:G6"/>
    <mergeCell ref="H5:H6"/>
    <mergeCell ref="I5:I6"/>
    <mergeCell ref="J5:J6"/>
    <mergeCell ref="K5:K6"/>
    <mergeCell ref="V5:V6"/>
    <mergeCell ref="W5:W6"/>
    <mergeCell ref="L5:L6"/>
    <mergeCell ref="M5:M6"/>
    <mergeCell ref="N5:N6"/>
    <mergeCell ref="O5:O6"/>
    <mergeCell ref="A51:B51"/>
    <mergeCell ref="R5:R6"/>
    <mergeCell ref="S5:S6"/>
    <mergeCell ref="A35:B35"/>
    <mergeCell ref="A36:W44"/>
    <mergeCell ref="T5:T6"/>
    <mergeCell ref="U5:U6"/>
    <mergeCell ref="A11:B11"/>
    <mergeCell ref="A19:B19"/>
    <mergeCell ref="A27:B27"/>
    <mergeCell ref="P5:P6"/>
    <mergeCell ref="Q5:Q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71"/>
  <sheetViews>
    <sheetView workbookViewId="0">
      <selection activeCell="G20" sqref="G20"/>
    </sheetView>
  </sheetViews>
  <sheetFormatPr baseColWidth="10" defaultColWidth="9.140625" defaultRowHeight="15" x14ac:dyDescent="0.25"/>
  <cols>
    <col min="1" max="1" width="7.42578125" style="2" customWidth="1"/>
    <col min="2" max="2" width="4.7109375" style="2" customWidth="1"/>
    <col min="3" max="3" width="0.42578125" style="2" hidden="1" customWidth="1"/>
    <col min="4" max="4" width="21.85546875" style="2" customWidth="1"/>
    <col min="5" max="5" width="8.42578125" style="2" customWidth="1"/>
    <col min="6" max="6" width="9.140625" style="2" customWidth="1"/>
    <col min="7" max="7" width="10.140625" style="2" customWidth="1"/>
    <col min="8" max="8" width="8.7109375" style="2" customWidth="1"/>
    <col min="9" max="9" width="11" style="2" customWidth="1"/>
    <col min="10" max="10" width="10" style="2" customWidth="1"/>
    <col min="11" max="11" width="9.140625" style="2" customWidth="1"/>
    <col min="12" max="12" width="7.7109375" style="2" customWidth="1"/>
    <col min="13" max="15" width="7.85546875" style="2" customWidth="1"/>
    <col min="16" max="16" width="6.28515625" style="2" customWidth="1"/>
    <col min="17" max="20" width="7.85546875" style="2" customWidth="1"/>
    <col min="21" max="21" width="7.28515625" style="2" customWidth="1"/>
    <col min="22" max="22" width="6.7109375" style="2" bestFit="1" customWidth="1"/>
    <col min="23" max="16384" width="9.140625" style="2"/>
  </cols>
  <sheetData>
    <row r="2" spans="1:23" ht="15" customHeight="1" x14ac:dyDescent="0.2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23" ht="15" customHeight="1" x14ac:dyDescent="0.2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</row>
    <row r="4" spans="1:23" ht="26.25" customHeight="1" x14ac:dyDescent="0.2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3" ht="116.25" customHeight="1" x14ac:dyDescent="0.25">
      <c r="A5" s="238"/>
      <c r="B5" s="238"/>
      <c r="C5" s="239"/>
      <c r="D5" s="154"/>
      <c r="E5" s="240"/>
      <c r="F5" s="237"/>
      <c r="G5" s="240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</row>
    <row r="6" spans="1:23" ht="44.25" customHeight="1" x14ac:dyDescent="0.25">
      <c r="A6" s="238"/>
      <c r="B6" s="238"/>
      <c r="C6" s="239"/>
      <c r="D6" s="154"/>
      <c r="E6" s="240"/>
      <c r="F6" s="237"/>
      <c r="G6" s="240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</row>
    <row r="7" spans="1:23" ht="16.5" x14ac:dyDescent="0.3">
      <c r="A7" s="155"/>
      <c r="B7" s="88"/>
      <c r="C7" s="159"/>
      <c r="D7" s="157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23" ht="16.5" x14ac:dyDescent="0.3">
      <c r="A8" s="155"/>
      <c r="B8" s="88"/>
      <c r="C8" s="159"/>
      <c r="D8" s="157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</row>
    <row r="9" spans="1:23" ht="16.5" x14ac:dyDescent="0.3">
      <c r="A9" s="167"/>
      <c r="B9" s="88"/>
      <c r="C9" s="159"/>
      <c r="D9" s="157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</row>
    <row r="10" spans="1:23" ht="16.5" x14ac:dyDescent="0.3">
      <c r="A10" s="155"/>
      <c r="B10" s="88"/>
      <c r="C10" s="159"/>
      <c r="D10" s="157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1:23" ht="16.5" x14ac:dyDescent="0.3">
      <c r="A11" s="155"/>
      <c r="B11" s="88"/>
      <c r="C11" s="159"/>
      <c r="D11" s="157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</row>
    <row r="12" spans="1:23" x14ac:dyDescent="0.25">
      <c r="A12" s="162"/>
      <c r="B12" s="88"/>
      <c r="C12" s="159"/>
      <c r="D12" s="170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</row>
    <row r="13" spans="1:23" x14ac:dyDescent="0.25">
      <c r="A13" s="162"/>
      <c r="B13" s="88"/>
      <c r="C13" s="159"/>
      <c r="D13" s="170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1:23" ht="30" customHeight="1" x14ac:dyDescent="0.25">
      <c r="A14" s="236"/>
      <c r="B14" s="236"/>
      <c r="C14" s="159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6"/>
    </row>
    <row r="15" spans="1:23" ht="16.5" x14ac:dyDescent="0.3">
      <c r="A15" s="155"/>
      <c r="B15" s="88"/>
      <c r="C15" s="156"/>
      <c r="D15" s="157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71"/>
    </row>
    <row r="16" spans="1:23" ht="16.5" x14ac:dyDescent="0.3">
      <c r="A16" s="155"/>
      <c r="B16" s="88"/>
      <c r="C16" s="156"/>
      <c r="D16" s="157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</row>
    <row r="17" spans="1:23" ht="16.5" x14ac:dyDescent="0.3">
      <c r="A17" s="155"/>
      <c r="B17" s="88"/>
      <c r="C17" s="156"/>
      <c r="D17" s="157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</row>
    <row r="18" spans="1:23" ht="16.5" x14ac:dyDescent="0.3">
      <c r="A18" s="155"/>
      <c r="B18" s="88"/>
      <c r="C18" s="156"/>
      <c r="D18" s="157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</row>
    <row r="19" spans="1:23" x14ac:dyDescent="0.25">
      <c r="A19" s="155"/>
      <c r="B19" s="88"/>
      <c r="C19" s="156"/>
      <c r="D19" s="161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</row>
    <row r="20" spans="1:23" x14ac:dyDescent="0.25">
      <c r="A20" s="162"/>
      <c r="B20" s="88"/>
      <c r="C20" s="156"/>
      <c r="D20" s="161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</row>
    <row r="21" spans="1:23" ht="16.5" x14ac:dyDescent="0.3">
      <c r="A21" s="162"/>
      <c r="B21" s="88"/>
      <c r="C21" s="159"/>
      <c r="D21" s="157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</row>
    <row r="22" spans="1:23" ht="30" customHeight="1" x14ac:dyDescent="0.25">
      <c r="A22" s="236"/>
      <c r="B22" s="236"/>
      <c r="C22" s="159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6"/>
    </row>
    <row r="23" spans="1:23" ht="16.5" x14ac:dyDescent="0.3">
      <c r="A23" s="155"/>
      <c r="B23" s="88"/>
      <c r="C23" s="159"/>
      <c r="D23" s="157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</row>
    <row r="24" spans="1:23" ht="16.5" x14ac:dyDescent="0.3">
      <c r="A24" s="155"/>
      <c r="B24" s="88"/>
      <c r="C24" s="159"/>
      <c r="D24" s="157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</row>
    <row r="25" spans="1:23" ht="16.5" x14ac:dyDescent="0.3">
      <c r="A25" s="155"/>
      <c r="B25" s="88"/>
      <c r="C25" s="159"/>
      <c r="D25" s="157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6" spans="1:23" ht="16.5" x14ac:dyDescent="0.3">
      <c r="A26" s="155"/>
      <c r="B26" s="88"/>
      <c r="C26" s="159"/>
      <c r="D26" s="157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</row>
    <row r="27" spans="1:23" x14ac:dyDescent="0.25">
      <c r="A27" s="155"/>
      <c r="B27" s="88"/>
      <c r="C27" s="156"/>
      <c r="D27" s="161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</row>
    <row r="28" spans="1:23" x14ac:dyDescent="0.25">
      <c r="A28" s="162"/>
      <c r="B28" s="88"/>
      <c r="C28" s="156"/>
      <c r="D28" s="161"/>
      <c r="E28" s="158"/>
      <c r="F28" s="158"/>
      <c r="G28" s="158"/>
      <c r="H28" s="158"/>
      <c r="I28" s="158"/>
      <c r="J28" s="158"/>
      <c r="K28" s="158"/>
      <c r="L28" s="172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9"/>
    </row>
    <row r="29" spans="1:23" ht="16.5" x14ac:dyDescent="0.3">
      <c r="A29" s="162"/>
      <c r="B29" s="88"/>
      <c r="C29" s="159"/>
      <c r="D29" s="157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</row>
    <row r="30" spans="1:23" ht="30.75" customHeight="1" x14ac:dyDescent="0.25">
      <c r="A30" s="236"/>
      <c r="B30" s="236"/>
      <c r="C30" s="159"/>
      <c r="D30" s="164"/>
      <c r="E30" s="164"/>
      <c r="F30" s="164"/>
      <c r="G30" s="164"/>
      <c r="H30" s="164"/>
      <c r="I30" s="164"/>
      <c r="J30" s="164"/>
      <c r="K30" s="158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6"/>
    </row>
    <row r="31" spans="1:23" ht="16.5" x14ac:dyDescent="0.3">
      <c r="A31" s="155"/>
      <c r="B31" s="88"/>
      <c r="C31" s="159"/>
      <c r="D31" s="157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</row>
    <row r="32" spans="1:23" ht="16.5" x14ac:dyDescent="0.3">
      <c r="A32" s="155"/>
      <c r="B32" s="88"/>
      <c r="C32" s="159"/>
      <c r="D32" s="157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</row>
    <row r="33" spans="1:23" ht="16.5" x14ac:dyDescent="0.3">
      <c r="A33" s="155"/>
      <c r="B33" s="88"/>
      <c r="C33" s="159"/>
      <c r="D33" s="157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</row>
    <row r="34" spans="1:23" ht="16.5" x14ac:dyDescent="0.3">
      <c r="A34" s="155"/>
      <c r="B34" s="88"/>
      <c r="C34" s="159"/>
      <c r="D34" s="157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</row>
    <row r="35" spans="1:23" x14ac:dyDescent="0.25">
      <c r="A35" s="155"/>
      <c r="B35" s="88"/>
      <c r="C35" s="156"/>
      <c r="D35" s="161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</row>
    <row r="36" spans="1:23" x14ac:dyDescent="0.25">
      <c r="A36" s="162"/>
      <c r="B36" s="88"/>
      <c r="C36" s="156"/>
      <c r="D36" s="161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9"/>
    </row>
    <row r="37" spans="1:23" ht="16.5" x14ac:dyDescent="0.3">
      <c r="A37" s="162"/>
      <c r="B37" s="88"/>
      <c r="C37" s="159"/>
      <c r="D37" s="157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</row>
    <row r="38" spans="1:23" ht="16.5" x14ac:dyDescent="0.3">
      <c r="A38" s="173"/>
      <c r="B38" s="88"/>
      <c r="C38" s="159"/>
      <c r="D38" s="157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</row>
    <row r="39" spans="1:23" ht="30.75" customHeight="1" x14ac:dyDescent="0.25">
      <c r="A39" s="236"/>
      <c r="B39" s="236"/>
      <c r="C39" s="159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6"/>
    </row>
    <row r="40" spans="1:23" ht="15" customHeight="1" x14ac:dyDescent="0.2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</row>
    <row r="41" spans="1:23" ht="15" customHeight="1" x14ac:dyDescent="0.2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</row>
    <row r="42" spans="1:23" ht="15" customHeight="1" x14ac:dyDescent="0.2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</row>
    <row r="43" spans="1:23" ht="30" customHeight="1" x14ac:dyDescent="0.2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</row>
    <row r="44" spans="1:23" ht="30" customHeight="1" x14ac:dyDescent="0.2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</row>
    <row r="45" spans="1:23" ht="15" customHeight="1" x14ac:dyDescent="0.2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</row>
    <row r="46" spans="1:23" ht="15" customHeight="1" x14ac:dyDescent="0.25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</row>
    <row r="47" spans="1:23" ht="15" customHeight="1" x14ac:dyDescent="0.25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</row>
    <row r="48" spans="1:23" ht="15" customHeight="1" x14ac:dyDescent="0.25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</row>
    <row r="49" spans="1:23" ht="15" customHeight="1" x14ac:dyDescent="0.2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</row>
    <row r="50" spans="1:23" ht="15" customHeight="1" x14ac:dyDescent="0.25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</row>
    <row r="51" spans="1:23" ht="15.75" customHeight="1" x14ac:dyDescent="0.25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</row>
    <row r="52" spans="1:23" ht="30" customHeight="1" x14ac:dyDescent="0.25"/>
    <row r="53" spans="1:23" ht="30" customHeight="1" x14ac:dyDescent="0.25"/>
    <row r="61" spans="1:23" ht="30" customHeight="1" x14ac:dyDescent="0.25"/>
    <row r="62" spans="1:23" ht="30" customHeight="1" x14ac:dyDescent="0.25"/>
    <row r="70" ht="30" customHeight="1" x14ac:dyDescent="0.25"/>
    <row r="71" ht="30" customHeight="1" x14ac:dyDescent="0.25"/>
  </sheetData>
  <mergeCells count="27">
    <mergeCell ref="A2:W4"/>
    <mergeCell ref="A5:B6"/>
    <mergeCell ref="C5:C6"/>
    <mergeCell ref="E5:E6"/>
    <mergeCell ref="F5:F6"/>
    <mergeCell ref="G5:G6"/>
    <mergeCell ref="H5:H6"/>
    <mergeCell ref="I5:I6"/>
    <mergeCell ref="J5:J6"/>
    <mergeCell ref="K5:K6"/>
    <mergeCell ref="W5:W6"/>
    <mergeCell ref="L5:L6"/>
    <mergeCell ref="M5:M6"/>
    <mergeCell ref="N5:N6"/>
    <mergeCell ref="O5:O6"/>
    <mergeCell ref="P5:P6"/>
    <mergeCell ref="A40:W51"/>
    <mergeCell ref="V5:V6"/>
    <mergeCell ref="A14:B14"/>
    <mergeCell ref="A22:B22"/>
    <mergeCell ref="A30:B30"/>
    <mergeCell ref="A39:B39"/>
    <mergeCell ref="Q5:Q6"/>
    <mergeCell ref="R5:R6"/>
    <mergeCell ref="S5:S6"/>
    <mergeCell ref="T5:T6"/>
    <mergeCell ref="U5:U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Cabecera</vt:lpstr>
      <vt:lpstr>El 15</vt:lpstr>
      <vt:lpstr>Pintitas</vt:lpstr>
      <vt:lpstr>Castillo</vt:lpstr>
      <vt:lpstr>Verde</vt:lpstr>
      <vt:lpstr>Pintas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Nahely Aguilar</dc:creator>
  <cp:lastModifiedBy>SIMAPES</cp:lastModifiedBy>
  <dcterms:created xsi:type="dcterms:W3CDTF">2020-06-12T15:06:37Z</dcterms:created>
  <dcterms:modified xsi:type="dcterms:W3CDTF">2024-01-02T18:49:58Z</dcterms:modified>
</cp:coreProperties>
</file>