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Articulo 8 Fraccion VI Inciso l) Octubre 2023\Coordinación General de Servicios Municipales\"/>
    </mc:Choice>
  </mc:AlternateContent>
  <bookViews>
    <workbookView xWindow="0" yWindow="0" windowWidth="12225" windowHeight="54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S38" i="1"/>
  <c r="R38" i="1"/>
  <c r="Q38" i="1"/>
  <c r="P38" i="1"/>
  <c r="O38" i="1"/>
  <c r="N38" i="1"/>
  <c r="M38" i="1"/>
  <c r="L38" i="1"/>
  <c r="K38" i="1"/>
  <c r="J38" i="1"/>
  <c r="T35" i="1"/>
  <c r="S35" i="1"/>
  <c r="R35" i="1"/>
  <c r="Q35" i="1"/>
  <c r="P35" i="1"/>
  <c r="O35" i="1"/>
  <c r="N35" i="1"/>
  <c r="M35" i="1"/>
  <c r="L35" i="1"/>
  <c r="K35" i="1"/>
  <c r="J35" i="1"/>
  <c r="T27" i="1"/>
  <c r="S27" i="1"/>
  <c r="R27" i="1"/>
  <c r="Q27" i="1"/>
  <c r="P27" i="1"/>
  <c r="O27" i="1"/>
  <c r="N27" i="1"/>
  <c r="M27" i="1"/>
  <c r="L27" i="1"/>
  <c r="K27" i="1"/>
  <c r="J27" i="1"/>
  <c r="T19" i="1"/>
  <c r="S19" i="1"/>
  <c r="R19" i="1"/>
  <c r="Q19" i="1"/>
  <c r="P19" i="1"/>
  <c r="O19" i="1"/>
  <c r="N19" i="1"/>
  <c r="M19" i="1"/>
  <c r="L19" i="1"/>
  <c r="K19" i="1"/>
  <c r="J19" i="1"/>
  <c r="T11" i="1"/>
  <c r="S11" i="1"/>
  <c r="R11" i="1"/>
  <c r="Q11" i="1"/>
  <c r="P11" i="1"/>
  <c r="O11" i="1"/>
  <c r="N11" i="1"/>
  <c r="M11" i="1"/>
  <c r="L11" i="1"/>
  <c r="K11" i="1"/>
  <c r="J11" i="1"/>
  <c r="T3" i="1"/>
  <c r="T40" i="1" s="1"/>
  <c r="S3" i="1"/>
  <c r="S40" i="1" s="1"/>
  <c r="R3" i="1"/>
  <c r="R40" i="1" s="1"/>
  <c r="Q3" i="1"/>
  <c r="Q40" i="1" s="1"/>
  <c r="P3" i="1"/>
  <c r="P40" i="1" s="1"/>
  <c r="O3" i="1"/>
  <c r="O40" i="1" s="1"/>
  <c r="N3" i="1"/>
  <c r="N40" i="1" s="1"/>
  <c r="M3" i="1"/>
  <c r="M40" i="1" s="1"/>
  <c r="L3" i="1"/>
  <c r="L40" i="1" s="1"/>
  <c r="J42" i="1" s="1"/>
  <c r="K3" i="1"/>
  <c r="K40" i="1" s="1"/>
  <c r="J3" i="1"/>
  <c r="J40" i="1" s="1"/>
</calcChain>
</file>

<file path=xl/comments1.xml><?xml version="1.0" encoding="utf-8"?>
<comments xmlns="http://schemas.openxmlformats.org/spreadsheetml/2006/main">
  <authors>
    <author>Aseo Publico</author>
    <author/>
    <author>Aseo Publica</author>
  </authors>
  <commentList>
    <comment ref="R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 Y ENTERREGADA Y SAN JOSE DEL QUINCE
CAMPO BELLO</t>
        </r>
      </text>
    </comment>
    <comment ref="T2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4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DE LA AZUCENA 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INSURGENTES HUIZACHERA, PINTAS, VERDE, TERRERO Y AZUCENA </t>
        </r>
      </text>
    </comment>
    <comment ref="S4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4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5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SEC. LA AZUCENA 
COLEGIO SOR JUANA INES DE LA CRUZ
PREPARATORIA # 17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
SAN ANGEL</t>
        </r>
      </text>
    </comment>
    <comment ref="S5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5" authorId="1" shapeId="0">
      <text>
        <r>
          <rPr>
            <sz val="11"/>
            <rFont val="Calibri"/>
            <family val="2"/>
          </rPr>
          <t>Aseo Publico: TRABAJO DE CUADRILLA</t>
        </r>
      </text>
    </comment>
    <comment ref="Q6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JUAN PALOMAR 
ESC. LUIS MONTEJO
ESC. VICENTE SUAREZ # 122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 Y SAN JOSE DEL QUINCE</t>
        </r>
      </text>
    </comment>
    <comment ref="S6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6" authorId="1" shapeId="0">
      <text>
        <r>
          <rPr>
            <sz val="11"/>
            <rFont val="Calibri"/>
            <family val="2"/>
          </rPr>
          <t>Aseo Publico:
TRABAJO DE CUADRILLA</t>
        </r>
      </text>
    </comment>
    <comment ref="Q7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INSURGENTE Y/O RENE NUCAMENDI
SEC # 81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PINTITAS</t>
        </r>
      </text>
    </comment>
    <comment ref="S7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7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8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KINDER EL MUELLE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8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8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 </t>
        </r>
      </text>
    </comment>
    <comment ref="T9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 Y ENTERREGADA Y SAN JOSE DEL QUINCE
CAMPO BELLO</t>
        </r>
      </text>
    </comment>
    <comment ref="T10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2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RECOLECCION EN EL FRACC. LA PURISIMA 
SEC. # 12 LAZARO CARDENAS 
ESC. REVOLUCION URBANA # 61
KINDER JOSE VASCONCELOS 
SEC. # 81
ESC. DAVID GALLO
KINDER FRACC. LA PURISIMA 
ESC. BENITO JUAREZ 
ESC. ESC. MUELLE DE ARRIBA  
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INSURGENTES HUIZACHERA, PINTAS, VERDE, TERRERO Y AZUCENA </t>
        </r>
      </text>
    </comment>
    <comment ref="S12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2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13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KINDER EN LA LOMA EL VERDE
ESC. MIGUEL HIDALGO 
ESC. ENRIQUE GONZALEZ 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
SAN ANGEL</t>
        </r>
      </text>
    </comment>
    <comment ref="S13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3" authorId="1" shapeId="0">
      <text>
        <r>
          <rPr>
            <sz val="11"/>
            <rFont val="Calibri"/>
            <family val="2"/>
          </rPr>
          <t>Aseo Publico: TRABAJO DE CUADRILLA</t>
        </r>
      </text>
    </comment>
    <comment ref="Q14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KINDER IRENE ROBLEDO
ESC. LUIS MONTEJO
ESC. MANUEL LOPEZ 
SEC. FCO I MADERO 
KINDER FCO VILLA 
SEC. LA AZUCENA 
ESC. DAVID GALLO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 Y SAN JOSE DEL QUINCE</t>
        </r>
      </text>
    </comment>
    <comment ref="S14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4" authorId="1" shapeId="0">
      <text>
        <r>
          <rPr>
            <sz val="11"/>
            <rFont val="Calibri"/>
            <family val="2"/>
          </rPr>
          <t>Aseo Publico:
TRABAJO DE CUADRILLA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PINTITAS</t>
        </r>
      </text>
    </comment>
    <comment ref="S15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5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6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COLEGIO BRUSUELAS 
ESC. JUAN GIL PRECIADO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16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6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7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EFRAIN GONZALEZ LUNA
CECYTEJ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 </t>
        </r>
      </text>
    </comment>
    <comment ref="T17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 Y ENTERREGADA Y SAN JOSE DEL QUINCE
CAMPO BELLO</t>
        </r>
      </text>
    </comment>
    <comment ref="T18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0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LAZARO CARDENAS 
ESC. DAVID GALLO
ESC. SEC # 81
ESC. ENRIQUE GONZALEZ MARTINEZ
COLEGIO SOR JUANA INES DE LA CRUZ
ESC. MIGUEL HIDALGO
INSTITUTO GARIBAY
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INSURGENTES HUIZACHERA, PINTAS, VERDE, TERRERO Y AZUCENA </t>
        </r>
      </text>
    </comment>
    <comment ref="S20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0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21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PREPARATORIA # 17
SEC. LAS PINTAS
ESC. EFRAIN GONZALEZ LUNA 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
SAN ANGEL</t>
        </r>
      </text>
    </comment>
    <comment ref="S21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1" authorId="1" shapeId="0">
      <text>
        <r>
          <rPr>
            <sz val="11"/>
            <rFont val="Calibri"/>
            <family val="2"/>
          </rPr>
          <t>Aseo Publico: TRABAJO DE CUADRILLA</t>
        </r>
      </text>
    </comment>
    <comment ref="Q22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VICTOR GALLO
ESC. REYNO DE HOLADA
KINDER LA PURISIMA 
ESC. MA GPE ORTIZ URIBE
ESC. ENRIQUE GONZALEZ MARTINEZ 
ESC. LUIS MONTEJO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 Y SAN JOSE DEL QUINCE</t>
        </r>
      </text>
    </comment>
    <comment ref="S22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2" authorId="1" shapeId="0">
      <text>
        <r>
          <rPr>
            <sz val="11"/>
            <rFont val="Calibri"/>
            <family val="2"/>
          </rPr>
          <t>Aseo Publico:
TRABAJO DE CUADRILLA</t>
        </r>
      </text>
    </comment>
    <comment ref="Q23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DAVID GALLO
SEC. LA AZUCENA 
SEC. # 81 PINTAS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PINTITAS</t>
        </r>
      </text>
    </comment>
    <comment ref="S23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3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4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JUAN PALOMAR Y ARIAS 
KINDER MANUEL GONZALEZ 
ESC. LUIS DONALDO COLOSIO
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24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4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 </t>
        </r>
      </text>
    </comment>
    <comment ref="T25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 Y ENTERREGADA Y SAN JOSE DEL QUINCE
CAMPO BELLO</t>
        </r>
      </text>
    </comment>
    <comment ref="T26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8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PRIMARIA DE LA AZUCENA 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INSURGENTES HUIZACHERA, PINTAS, VERDE, TERRERO Y AZUCENA </t>
        </r>
      </text>
    </comment>
    <comment ref="S28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8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29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SEC. # 102 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
SAN ANGEL</t>
        </r>
      </text>
    </comment>
    <comment ref="S29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9" authorId="1" shapeId="0">
      <text>
        <r>
          <rPr>
            <sz val="11"/>
            <rFont val="Calibri"/>
            <family val="2"/>
          </rPr>
          <t>Aseo Publico: TRABAJO DE CUADRILLA</t>
        </r>
      </text>
    </comment>
    <comment ref="Q30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MANUEL M DIEGUEZ 
ESC. LA AZUCENA 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 Y SAN JOSE DEL QUINCE</t>
        </r>
      </text>
    </comment>
    <comment ref="S30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0" authorId="1" shapeId="0">
      <text>
        <r>
          <rPr>
            <sz val="11"/>
            <rFont val="Calibri"/>
            <family val="2"/>
          </rPr>
          <t>Aseo Publico:
TRABAJO DE CUADRILLA</t>
        </r>
      </text>
    </comment>
    <comment ref="Q31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DEL CARMEN 
SEC # 81
KINDER LOMAS DEL VERDE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PINTITAS</t>
        </r>
      </text>
    </comment>
    <comment ref="S31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1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32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LA PURISIMA 
ESC. LAS PINTAS 
KINDER LA PURISIMA 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32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2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 </t>
        </r>
      </text>
    </comment>
    <comment ref="T33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 Y ENTERREGADA Y SAN JOSE DEL QUINCE
CAMPO BELLO</t>
        </r>
      </text>
    </comment>
    <comment ref="T34" authorId="1" shapeId="0">
      <text>
        <r>
          <rPr>
            <sz val="11"/>
            <rFont val="Calibri"/>
            <family val="2"/>
          </rPr>
          <t xml:space="preserve">Aseo Publico: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36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KINDER. CLEMENTINA CAMPO BELLO
ESC. PEDRO OGAZON 
PREPA # 17
ESC. LA PURISIMA 
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INSURGENTES HUIZACHERA, PINTAS, VERDE, TERRERO Y AZUCENA </t>
        </r>
      </text>
    </comment>
    <comment ref="S36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37" authorId="2" shapeId="0">
      <text>
        <r>
          <rPr>
            <b/>
            <sz val="9"/>
            <color indexed="81"/>
            <rFont val="Tahoma"/>
            <family val="2"/>
          </rPr>
          <t>Aseo Publica:</t>
        </r>
        <r>
          <rPr>
            <sz val="9"/>
            <color indexed="81"/>
            <rFont val="Tahoma"/>
            <family val="2"/>
          </rPr>
          <t xml:space="preserve">
ESC. LAZARO CARDENAS DEL RIO EL CARMEN
ESC. BENITO JUAREZ  EX-HACIENDA 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
SAN ANGEL</t>
        </r>
      </text>
    </comment>
    <comment ref="S37" authorId="1" shapeId="0">
      <text>
        <r>
          <rPr>
            <sz val="11"/>
            <rFont val="Calibri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</commentList>
</comments>
</file>

<file path=xl/sharedStrings.xml><?xml version="1.0" encoding="utf-8"?>
<sst xmlns="http://schemas.openxmlformats.org/spreadsheetml/2006/main" count="68" uniqueCount="33">
  <si>
    <t>FECHA</t>
  </si>
  <si>
    <t xml:space="preserve">ACTIVIDADES DEL DIRECTOR DE ASEO PUBLICO  C. MIGUEL ANGEL FLORES ARAMBULA </t>
  </si>
  <si>
    <t>RUTAS CUBIERTAS ECO5</t>
  </si>
  <si>
    <t>RUTAS NO CUBIERTAS</t>
  </si>
  <si>
    <t>TONELADAS DE BASURA RECOLECTADAS ECO5</t>
  </si>
  <si>
    <t>RUTAS CUBIERTAS AYUNTAMIENTO</t>
  </si>
  <si>
    <t>TONELADAS DE BASURA RECOLECTADA AYUNTAMIENTO</t>
  </si>
  <si>
    <t>PROGRAMAS APLICADOS</t>
  </si>
  <si>
    <t>REPORTES CUIDADANOS ATENDIDOS</t>
  </si>
  <si>
    <t>ESCUELAS ATENDIDAS</t>
  </si>
  <si>
    <t>TIANGUIS ATENDIDOS</t>
  </si>
  <si>
    <t>LIMPIEZA DE PLAZAS</t>
  </si>
  <si>
    <t>LIMPIEZA DE VIA PUBLICA</t>
  </si>
  <si>
    <t>DOMINGO</t>
  </si>
  <si>
    <t>TOTAL POR SEMANA</t>
  </si>
  <si>
    <t xml:space="preserve">LUNES </t>
  </si>
  <si>
    <t>APOYO DE LIMPIEZA EN LA CALLE: RAMON CORONA EN LA COLONIA LA HUIZACHERA POR EVENTO DE MEJORAMIENTO DE VIVIENDA 2023</t>
  </si>
  <si>
    <t xml:space="preserve">MARTES </t>
  </si>
  <si>
    <t xml:space="preserve">MIERCOLES </t>
  </si>
  <si>
    <t xml:space="preserve">JUEVES </t>
  </si>
  <si>
    <t xml:space="preserve">VIERNES </t>
  </si>
  <si>
    <t xml:space="preserve">APOYO DE LIMPIEZA EN LA COLONIA CIMA SERENA CON APOYO DE 4 UNIDADES </t>
  </si>
  <si>
    <t>SABADO</t>
  </si>
  <si>
    <t xml:space="preserve">APOYO DE LIMPIEZA EN LA COLONIA CIMA SERENA CON APOYO DE 10 UNIDADES </t>
  </si>
  <si>
    <t>APOYO DE LIMPIEZA CON 4 UNIDADES EN LA COL. LA AZUCENA CON LIMPIEZA MASIVA</t>
  </si>
  <si>
    <t xml:space="preserve">APOYO DE LIMPIEZA CON UNA DESACACHARRIZACION EN LA COL. PARQUE DEL TRIUNFO </t>
  </si>
  <si>
    <t xml:space="preserve">DIA FESTIVO E INICIO DE FIESTAS  DE FIESTAS PATRONALES </t>
  </si>
  <si>
    <t xml:space="preserve">APOYO DE LIMPIEZA EN LA PLAZA PRINCIPAL BENITO JUAREZ POR LAS FIESTAS PATRONALES MADRE ADMIRABLE, LIMPIEZA EN EL INGRESO A LA COLONIA DE LA AZUCENA POR LA ROMERIA DE LA MADRE ADMIRABLE </t>
  </si>
  <si>
    <t xml:space="preserve">APOYO DE LIMPIEZA EN LA PLAZA PRINCIPAL BENITO JUAREZ POR LAS FIESTAS PATRONALES MADRE ADMIRABLE </t>
  </si>
  <si>
    <t xml:space="preserve">APOYO DE LIMPIEZA EN LA PLAZA PRINCIPAL BENITO JUAREZ POR LAS FIESTAS PATRONALES MADRE ADMIRABLE, LIMPIEZA DESDE EL PANTEON HACI LA GLORIETA CON APOYO DE LA CUADRILLA </t>
  </si>
  <si>
    <t xml:space="preserve">TOTALES DEL MES DE OCTUBRE 2023 </t>
  </si>
  <si>
    <t>TOTAL   DEL  TONELADAS  RECOLECTADAS  ECO5  Y  AYUNTAMIENTO</t>
  </si>
  <si>
    <t>OBSERVACIONES RELEVANTES:  LOS TOTALES PUEDEN SER MODIFICADOS SIN PREVIO AVISO POR ATRASO DE ENTREGA DE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</si>
</sst>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/>
    <xf numFmtId="0" fontId="8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6"/>
  <sheetViews>
    <sheetView tabSelected="1" topLeftCell="C1" workbookViewId="0">
      <selection activeCell="V1" sqref="V1"/>
    </sheetView>
  </sheetViews>
  <sheetFormatPr baseColWidth="10" defaultRowHeight="15" x14ac:dyDescent="0.25"/>
  <sheetData>
    <row r="1" spans="1:20" ht="55.5" x14ac:dyDescent="0.25">
      <c r="A1" s="17" t="s">
        <v>0</v>
      </c>
      <c r="B1" s="17"/>
      <c r="C1" s="18" t="s">
        <v>1</v>
      </c>
      <c r="D1" s="18"/>
      <c r="E1" s="18"/>
      <c r="F1" s="18"/>
      <c r="G1" s="18"/>
      <c r="H1" s="18"/>
      <c r="I1" s="18"/>
      <c r="J1" s="1" t="s">
        <v>2</v>
      </c>
      <c r="K1" s="1" t="s">
        <v>3</v>
      </c>
      <c r="L1" s="1" t="s">
        <v>4</v>
      </c>
      <c r="M1" s="2" t="s">
        <v>5</v>
      </c>
      <c r="N1" s="2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</row>
    <row r="2" spans="1:20" x14ac:dyDescent="0.25">
      <c r="A2" s="3" t="s">
        <v>13</v>
      </c>
      <c r="B2" s="4">
        <v>1</v>
      </c>
      <c r="C2" s="19"/>
      <c r="D2" s="19"/>
      <c r="E2" s="19"/>
      <c r="F2" s="19"/>
      <c r="G2" s="19"/>
      <c r="H2" s="19"/>
      <c r="I2" s="19"/>
      <c r="J2" s="5">
        <v>3</v>
      </c>
      <c r="K2" s="5">
        <v>0</v>
      </c>
      <c r="L2" s="6">
        <v>2611</v>
      </c>
      <c r="M2" s="6">
        <v>13</v>
      </c>
      <c r="N2" s="6">
        <v>3721</v>
      </c>
      <c r="O2" s="6">
        <v>0</v>
      </c>
      <c r="P2" s="5">
        <v>0</v>
      </c>
      <c r="Q2" s="5">
        <v>0</v>
      </c>
      <c r="R2" s="7">
        <v>3</v>
      </c>
      <c r="S2" s="8">
        <v>0</v>
      </c>
      <c r="T2" s="8">
        <v>0</v>
      </c>
    </row>
    <row r="3" spans="1:20" x14ac:dyDescent="0.2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9">
        <f>SUM(J2)</f>
        <v>3</v>
      </c>
      <c r="K3" s="9">
        <f t="shared" ref="K3:T3" si="0">SUM(K2)</f>
        <v>0</v>
      </c>
      <c r="L3" s="9">
        <f t="shared" si="0"/>
        <v>2611</v>
      </c>
      <c r="M3" s="9">
        <f t="shared" si="0"/>
        <v>13</v>
      </c>
      <c r="N3" s="9">
        <f t="shared" si="0"/>
        <v>3721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3</v>
      </c>
      <c r="S3" s="9">
        <f t="shared" si="0"/>
        <v>0</v>
      </c>
      <c r="T3" s="9">
        <f t="shared" si="0"/>
        <v>0</v>
      </c>
    </row>
    <row r="4" spans="1:20" x14ac:dyDescent="0.25">
      <c r="A4" s="3" t="s">
        <v>15</v>
      </c>
      <c r="B4" s="4">
        <v>2</v>
      </c>
      <c r="C4" s="19" t="s">
        <v>16</v>
      </c>
      <c r="D4" s="19"/>
      <c r="E4" s="19"/>
      <c r="F4" s="19"/>
      <c r="G4" s="19"/>
      <c r="H4" s="19"/>
      <c r="I4" s="19"/>
      <c r="J4" s="5">
        <v>9</v>
      </c>
      <c r="K4" s="5">
        <v>5</v>
      </c>
      <c r="L4" s="6">
        <v>8524</v>
      </c>
      <c r="M4" s="6">
        <v>13</v>
      </c>
      <c r="N4" s="6">
        <v>11510</v>
      </c>
      <c r="O4" s="6">
        <v>0</v>
      </c>
      <c r="P4" s="5">
        <v>2</v>
      </c>
      <c r="Q4" s="5">
        <v>1</v>
      </c>
      <c r="R4" s="10">
        <v>5</v>
      </c>
      <c r="S4" s="8">
        <v>1</v>
      </c>
      <c r="T4" s="8">
        <v>23</v>
      </c>
    </row>
    <row r="5" spans="1:20" x14ac:dyDescent="0.25">
      <c r="A5" s="3" t="s">
        <v>17</v>
      </c>
      <c r="B5" s="4">
        <v>3</v>
      </c>
      <c r="C5" s="20"/>
      <c r="D5" s="20"/>
      <c r="E5" s="20"/>
      <c r="F5" s="20"/>
      <c r="G5" s="20"/>
      <c r="H5" s="20"/>
      <c r="I5" s="20"/>
      <c r="J5" s="5">
        <v>9</v>
      </c>
      <c r="K5" s="5">
        <v>5</v>
      </c>
      <c r="L5" s="6">
        <v>7105</v>
      </c>
      <c r="M5" s="6">
        <v>13</v>
      </c>
      <c r="N5" s="6">
        <v>11273</v>
      </c>
      <c r="O5" s="6">
        <v>0</v>
      </c>
      <c r="P5" s="5">
        <v>0</v>
      </c>
      <c r="Q5" s="5">
        <v>6</v>
      </c>
      <c r="R5" s="7">
        <v>3</v>
      </c>
      <c r="S5" s="8">
        <v>1</v>
      </c>
      <c r="T5" s="8">
        <v>23</v>
      </c>
    </row>
    <row r="6" spans="1:20" x14ac:dyDescent="0.25">
      <c r="A6" s="3" t="s">
        <v>18</v>
      </c>
      <c r="B6" s="4">
        <v>4</v>
      </c>
      <c r="C6" s="20"/>
      <c r="D6" s="20"/>
      <c r="E6" s="20"/>
      <c r="F6" s="20"/>
      <c r="G6" s="20"/>
      <c r="H6" s="20"/>
      <c r="I6" s="20"/>
      <c r="J6" s="5">
        <v>8</v>
      </c>
      <c r="K6" s="5">
        <v>6</v>
      </c>
      <c r="L6" s="6">
        <v>5325</v>
      </c>
      <c r="M6" s="6">
        <v>13</v>
      </c>
      <c r="N6" s="6">
        <v>10841</v>
      </c>
      <c r="O6" s="6">
        <v>0</v>
      </c>
      <c r="P6" s="5">
        <v>1</v>
      </c>
      <c r="Q6" s="5">
        <v>3</v>
      </c>
      <c r="R6" s="7">
        <v>2</v>
      </c>
      <c r="S6" s="8">
        <v>1</v>
      </c>
      <c r="T6" s="8">
        <v>23</v>
      </c>
    </row>
    <row r="7" spans="1:20" x14ac:dyDescent="0.25">
      <c r="A7" s="3" t="s">
        <v>19</v>
      </c>
      <c r="B7" s="4">
        <v>5</v>
      </c>
      <c r="C7" s="20"/>
      <c r="D7" s="20"/>
      <c r="E7" s="20"/>
      <c r="F7" s="20"/>
      <c r="G7" s="20"/>
      <c r="H7" s="20"/>
      <c r="I7" s="20"/>
      <c r="J7" s="5">
        <v>9</v>
      </c>
      <c r="K7" s="5">
        <v>5</v>
      </c>
      <c r="L7" s="6">
        <v>7173</v>
      </c>
      <c r="M7" s="6">
        <v>13</v>
      </c>
      <c r="N7" s="6">
        <v>13430</v>
      </c>
      <c r="O7" s="6">
        <v>0</v>
      </c>
      <c r="P7" s="5">
        <v>5</v>
      </c>
      <c r="Q7" s="5">
        <v>3</v>
      </c>
      <c r="R7" s="7">
        <v>2</v>
      </c>
      <c r="S7" s="8">
        <v>1</v>
      </c>
      <c r="T7" s="8">
        <v>23</v>
      </c>
    </row>
    <row r="8" spans="1:20" x14ac:dyDescent="0.25">
      <c r="A8" s="3" t="s">
        <v>20</v>
      </c>
      <c r="B8" s="4">
        <v>6</v>
      </c>
      <c r="C8" s="20" t="s">
        <v>21</v>
      </c>
      <c r="D8" s="20"/>
      <c r="E8" s="20"/>
      <c r="F8" s="20"/>
      <c r="G8" s="20"/>
      <c r="H8" s="20"/>
      <c r="I8" s="20"/>
      <c r="J8" s="5">
        <v>8</v>
      </c>
      <c r="K8" s="5">
        <v>6</v>
      </c>
      <c r="L8" s="6">
        <v>4023</v>
      </c>
      <c r="M8" s="6">
        <v>13</v>
      </c>
      <c r="N8" s="6">
        <v>11195</v>
      </c>
      <c r="O8" s="6">
        <v>0</v>
      </c>
      <c r="P8" s="5">
        <v>1</v>
      </c>
      <c r="Q8" s="5">
        <v>1</v>
      </c>
      <c r="R8" s="7">
        <v>2</v>
      </c>
      <c r="S8" s="8">
        <v>1</v>
      </c>
      <c r="T8" s="8">
        <v>23</v>
      </c>
    </row>
    <row r="9" spans="1:20" x14ac:dyDescent="0.25">
      <c r="A9" s="3" t="s">
        <v>22</v>
      </c>
      <c r="B9" s="4">
        <v>7</v>
      </c>
      <c r="C9" s="20" t="s">
        <v>23</v>
      </c>
      <c r="D9" s="20"/>
      <c r="E9" s="20"/>
      <c r="F9" s="20"/>
      <c r="G9" s="20"/>
      <c r="H9" s="20"/>
      <c r="I9" s="20"/>
      <c r="J9" s="5">
        <v>8</v>
      </c>
      <c r="K9" s="5">
        <v>6</v>
      </c>
      <c r="L9" s="6">
        <v>5358</v>
      </c>
      <c r="M9" s="6">
        <v>13</v>
      </c>
      <c r="N9" s="6">
        <v>11289</v>
      </c>
      <c r="O9" s="6">
        <v>0</v>
      </c>
      <c r="P9" s="5">
        <v>1</v>
      </c>
      <c r="Q9" s="5">
        <v>0</v>
      </c>
      <c r="R9" s="7">
        <v>3</v>
      </c>
      <c r="S9" s="8">
        <v>0</v>
      </c>
      <c r="T9" s="8">
        <v>0</v>
      </c>
    </row>
    <row r="10" spans="1:20" x14ac:dyDescent="0.25">
      <c r="A10" s="3" t="s">
        <v>13</v>
      </c>
      <c r="B10" s="4">
        <v>8</v>
      </c>
      <c r="C10" s="20"/>
      <c r="D10" s="20"/>
      <c r="E10" s="20"/>
      <c r="F10" s="20"/>
      <c r="G10" s="20"/>
      <c r="H10" s="20"/>
      <c r="I10" s="20"/>
      <c r="J10" s="5">
        <v>3</v>
      </c>
      <c r="K10" s="5">
        <v>0</v>
      </c>
      <c r="L10" s="6">
        <v>2693</v>
      </c>
      <c r="M10" s="6">
        <v>13</v>
      </c>
      <c r="N10" s="6">
        <v>7275</v>
      </c>
      <c r="O10" s="6">
        <v>0</v>
      </c>
      <c r="P10" s="5">
        <v>1</v>
      </c>
      <c r="Q10" s="5">
        <v>0</v>
      </c>
      <c r="R10" s="7">
        <v>3</v>
      </c>
      <c r="S10" s="8">
        <v>0</v>
      </c>
      <c r="T10" s="8">
        <v>0</v>
      </c>
    </row>
    <row r="11" spans="1:20" x14ac:dyDescent="0.25">
      <c r="A11" s="16" t="s">
        <v>14</v>
      </c>
      <c r="B11" s="16"/>
      <c r="C11" s="16"/>
      <c r="D11" s="16"/>
      <c r="E11" s="16"/>
      <c r="F11" s="16"/>
      <c r="G11" s="16"/>
      <c r="H11" s="16"/>
      <c r="I11" s="16"/>
      <c r="J11" s="9">
        <f>SUM(J4:J10)</f>
        <v>54</v>
      </c>
      <c r="K11" s="9">
        <f t="shared" ref="K11:T11" si="1">SUM(K4:K10)</f>
        <v>33</v>
      </c>
      <c r="L11" s="9">
        <f t="shared" si="1"/>
        <v>40201</v>
      </c>
      <c r="M11" s="9">
        <f t="shared" si="1"/>
        <v>91</v>
      </c>
      <c r="N11" s="9">
        <f t="shared" si="1"/>
        <v>76813</v>
      </c>
      <c r="O11" s="9">
        <f t="shared" si="1"/>
        <v>0</v>
      </c>
      <c r="P11" s="9">
        <f t="shared" si="1"/>
        <v>11</v>
      </c>
      <c r="Q11" s="9">
        <f t="shared" si="1"/>
        <v>14</v>
      </c>
      <c r="R11" s="9">
        <f t="shared" si="1"/>
        <v>20</v>
      </c>
      <c r="S11" s="9">
        <f t="shared" si="1"/>
        <v>5</v>
      </c>
      <c r="T11" s="9">
        <f t="shared" si="1"/>
        <v>115</v>
      </c>
    </row>
    <row r="12" spans="1:20" x14ac:dyDescent="0.25">
      <c r="A12" s="3" t="s">
        <v>15</v>
      </c>
      <c r="B12" s="4">
        <v>9</v>
      </c>
      <c r="C12" s="19" t="s">
        <v>24</v>
      </c>
      <c r="D12" s="19"/>
      <c r="E12" s="19"/>
      <c r="F12" s="19"/>
      <c r="G12" s="19"/>
      <c r="H12" s="19"/>
      <c r="I12" s="19"/>
      <c r="J12" s="5">
        <v>7</v>
      </c>
      <c r="K12" s="5">
        <v>7</v>
      </c>
      <c r="L12" s="6">
        <v>9109</v>
      </c>
      <c r="M12" s="6">
        <v>13</v>
      </c>
      <c r="N12" s="6">
        <v>16728</v>
      </c>
      <c r="O12" s="6">
        <v>0</v>
      </c>
      <c r="P12" s="5">
        <v>2</v>
      </c>
      <c r="Q12" s="5">
        <v>9</v>
      </c>
      <c r="R12" s="10">
        <v>5</v>
      </c>
      <c r="S12" s="8">
        <v>1</v>
      </c>
      <c r="T12" s="8">
        <v>23</v>
      </c>
    </row>
    <row r="13" spans="1:20" x14ac:dyDescent="0.25">
      <c r="A13" s="3" t="s">
        <v>17</v>
      </c>
      <c r="B13" s="4">
        <v>10</v>
      </c>
      <c r="C13" s="20"/>
      <c r="D13" s="20"/>
      <c r="E13" s="20"/>
      <c r="F13" s="20"/>
      <c r="G13" s="20"/>
      <c r="H13" s="20"/>
      <c r="I13" s="20"/>
      <c r="J13" s="5">
        <v>7</v>
      </c>
      <c r="K13" s="5">
        <v>7</v>
      </c>
      <c r="L13" s="6">
        <v>6894</v>
      </c>
      <c r="M13" s="6">
        <v>13</v>
      </c>
      <c r="N13" s="6">
        <v>9682</v>
      </c>
      <c r="O13" s="6">
        <v>0</v>
      </c>
      <c r="P13" s="11">
        <v>3</v>
      </c>
      <c r="Q13" s="11">
        <v>3</v>
      </c>
      <c r="R13" s="7">
        <v>3</v>
      </c>
      <c r="S13" s="8">
        <v>1</v>
      </c>
      <c r="T13" s="8">
        <v>23</v>
      </c>
    </row>
    <row r="14" spans="1:20" x14ac:dyDescent="0.25">
      <c r="A14" s="3" t="s">
        <v>18</v>
      </c>
      <c r="B14" s="4">
        <v>11</v>
      </c>
      <c r="C14" s="19" t="s">
        <v>25</v>
      </c>
      <c r="D14" s="19"/>
      <c r="E14" s="19"/>
      <c r="F14" s="19"/>
      <c r="G14" s="19"/>
      <c r="H14" s="19"/>
      <c r="I14" s="19"/>
      <c r="J14" s="5">
        <v>7</v>
      </c>
      <c r="K14" s="5">
        <v>7</v>
      </c>
      <c r="L14" s="6">
        <v>6167</v>
      </c>
      <c r="M14" s="6">
        <v>13</v>
      </c>
      <c r="N14" s="6">
        <v>10315</v>
      </c>
      <c r="O14" s="6">
        <v>0</v>
      </c>
      <c r="P14" s="11">
        <v>2</v>
      </c>
      <c r="Q14" s="11">
        <v>8</v>
      </c>
      <c r="R14" s="7">
        <v>2</v>
      </c>
      <c r="S14" s="8">
        <v>1</v>
      </c>
      <c r="T14" s="8">
        <v>23</v>
      </c>
    </row>
    <row r="15" spans="1:20" x14ac:dyDescent="0.25">
      <c r="A15" s="3" t="s">
        <v>19</v>
      </c>
      <c r="B15" s="4">
        <v>12</v>
      </c>
      <c r="C15" s="20" t="s">
        <v>26</v>
      </c>
      <c r="D15" s="20"/>
      <c r="E15" s="20"/>
      <c r="F15" s="20"/>
      <c r="G15" s="20"/>
      <c r="H15" s="20"/>
      <c r="I15" s="20"/>
      <c r="J15" s="5">
        <v>8</v>
      </c>
      <c r="K15" s="5">
        <v>6</v>
      </c>
      <c r="L15" s="6">
        <v>7539</v>
      </c>
      <c r="M15" s="6">
        <v>13</v>
      </c>
      <c r="N15" s="6">
        <v>9480</v>
      </c>
      <c r="O15" s="6">
        <v>0</v>
      </c>
      <c r="P15" s="11">
        <v>2</v>
      </c>
      <c r="Q15" s="11">
        <v>0</v>
      </c>
      <c r="R15" s="7">
        <v>2</v>
      </c>
      <c r="S15" s="8">
        <v>1</v>
      </c>
      <c r="T15" s="8">
        <v>23</v>
      </c>
    </row>
    <row r="16" spans="1:20" x14ac:dyDescent="0.25">
      <c r="A16" s="3" t="s">
        <v>20</v>
      </c>
      <c r="B16" s="4">
        <v>13</v>
      </c>
      <c r="C16" s="20" t="s">
        <v>27</v>
      </c>
      <c r="D16" s="20"/>
      <c r="E16" s="20"/>
      <c r="F16" s="20"/>
      <c r="G16" s="20"/>
      <c r="H16" s="20"/>
      <c r="I16" s="20"/>
      <c r="J16" s="5">
        <v>8</v>
      </c>
      <c r="K16" s="5">
        <v>6</v>
      </c>
      <c r="L16" s="6">
        <v>8875</v>
      </c>
      <c r="M16" s="6">
        <v>13</v>
      </c>
      <c r="N16" s="6">
        <v>13781</v>
      </c>
      <c r="O16" s="6">
        <v>0</v>
      </c>
      <c r="P16" s="11">
        <v>2</v>
      </c>
      <c r="Q16" s="11">
        <v>2</v>
      </c>
      <c r="R16" s="7">
        <v>2</v>
      </c>
      <c r="S16" s="8">
        <v>1</v>
      </c>
      <c r="T16" s="8">
        <v>23</v>
      </c>
    </row>
    <row r="17" spans="1:20" x14ac:dyDescent="0.25">
      <c r="A17" s="3" t="s">
        <v>22</v>
      </c>
      <c r="B17" s="4">
        <v>14</v>
      </c>
      <c r="C17" s="20" t="s">
        <v>27</v>
      </c>
      <c r="D17" s="20"/>
      <c r="E17" s="20"/>
      <c r="F17" s="20"/>
      <c r="G17" s="20"/>
      <c r="H17" s="20"/>
      <c r="I17" s="20"/>
      <c r="J17" s="5">
        <v>8</v>
      </c>
      <c r="K17" s="5">
        <v>6</v>
      </c>
      <c r="L17" s="6">
        <v>6396</v>
      </c>
      <c r="M17" s="6">
        <v>13</v>
      </c>
      <c r="N17" s="6">
        <v>11927</v>
      </c>
      <c r="O17" s="6">
        <v>0</v>
      </c>
      <c r="P17" s="11">
        <v>1</v>
      </c>
      <c r="Q17" s="11">
        <v>2</v>
      </c>
      <c r="R17" s="7">
        <v>3</v>
      </c>
      <c r="S17" s="8">
        <v>0</v>
      </c>
      <c r="T17" s="8">
        <v>0</v>
      </c>
    </row>
    <row r="18" spans="1:20" x14ac:dyDescent="0.25">
      <c r="A18" s="3" t="s">
        <v>13</v>
      </c>
      <c r="B18" s="4">
        <v>15</v>
      </c>
      <c r="C18" s="20" t="s">
        <v>28</v>
      </c>
      <c r="D18" s="20"/>
      <c r="E18" s="20"/>
      <c r="F18" s="20"/>
      <c r="G18" s="20"/>
      <c r="H18" s="20"/>
      <c r="I18" s="20"/>
      <c r="J18" s="5">
        <v>3</v>
      </c>
      <c r="K18" s="5">
        <v>0</v>
      </c>
      <c r="L18" s="6">
        <v>0</v>
      </c>
      <c r="M18" s="6">
        <v>13</v>
      </c>
      <c r="N18" s="6">
        <v>2065</v>
      </c>
      <c r="O18" s="6">
        <v>0</v>
      </c>
      <c r="P18" s="11">
        <v>0</v>
      </c>
      <c r="Q18" s="11">
        <v>0</v>
      </c>
      <c r="R18" s="7">
        <v>3</v>
      </c>
      <c r="S18" s="8">
        <v>0</v>
      </c>
      <c r="T18" s="8">
        <v>0</v>
      </c>
    </row>
    <row r="19" spans="1:20" x14ac:dyDescent="0.25">
      <c r="A19" s="16" t="s">
        <v>14</v>
      </c>
      <c r="B19" s="16"/>
      <c r="C19" s="16"/>
      <c r="D19" s="16"/>
      <c r="E19" s="16"/>
      <c r="F19" s="16"/>
      <c r="G19" s="16"/>
      <c r="H19" s="16"/>
      <c r="I19" s="16"/>
      <c r="J19" s="9">
        <f>SUM(J12:J18)</f>
        <v>48</v>
      </c>
      <c r="K19" s="9">
        <f t="shared" ref="K19:T19" si="2">SUM(K12:K18)</f>
        <v>39</v>
      </c>
      <c r="L19" s="9">
        <f t="shared" si="2"/>
        <v>44980</v>
      </c>
      <c r="M19" s="9">
        <f t="shared" si="2"/>
        <v>91</v>
      </c>
      <c r="N19" s="9">
        <f t="shared" si="2"/>
        <v>73978</v>
      </c>
      <c r="O19" s="9">
        <f t="shared" si="2"/>
        <v>0</v>
      </c>
      <c r="P19" s="9">
        <f t="shared" si="2"/>
        <v>12</v>
      </c>
      <c r="Q19" s="9">
        <f t="shared" si="2"/>
        <v>24</v>
      </c>
      <c r="R19" s="9">
        <f t="shared" si="2"/>
        <v>20</v>
      </c>
      <c r="S19" s="9">
        <f t="shared" si="2"/>
        <v>5</v>
      </c>
      <c r="T19" s="9">
        <f t="shared" si="2"/>
        <v>115</v>
      </c>
    </row>
    <row r="20" spans="1:20" x14ac:dyDescent="0.25">
      <c r="A20" s="3" t="s">
        <v>15</v>
      </c>
      <c r="B20" s="4">
        <v>16</v>
      </c>
      <c r="C20" s="20" t="s">
        <v>28</v>
      </c>
      <c r="D20" s="20"/>
      <c r="E20" s="20"/>
      <c r="F20" s="20"/>
      <c r="G20" s="20"/>
      <c r="H20" s="20"/>
      <c r="I20" s="20"/>
      <c r="J20" s="5">
        <v>8</v>
      </c>
      <c r="K20" s="5">
        <v>6</v>
      </c>
      <c r="L20" s="6">
        <v>10383</v>
      </c>
      <c r="M20" s="6">
        <v>13</v>
      </c>
      <c r="N20" s="6">
        <v>13454</v>
      </c>
      <c r="O20" s="6">
        <v>0</v>
      </c>
      <c r="P20" s="11">
        <v>3</v>
      </c>
      <c r="Q20" s="11">
        <v>7</v>
      </c>
      <c r="R20" s="10">
        <v>5</v>
      </c>
      <c r="S20" s="8">
        <v>1</v>
      </c>
      <c r="T20" s="8">
        <v>23</v>
      </c>
    </row>
    <row r="21" spans="1:20" x14ac:dyDescent="0.25">
      <c r="A21" s="3" t="s">
        <v>17</v>
      </c>
      <c r="B21" s="4">
        <v>17</v>
      </c>
      <c r="C21" s="20" t="s">
        <v>29</v>
      </c>
      <c r="D21" s="20"/>
      <c r="E21" s="20"/>
      <c r="F21" s="20"/>
      <c r="G21" s="20"/>
      <c r="H21" s="20"/>
      <c r="I21" s="20"/>
      <c r="J21" s="5">
        <v>8</v>
      </c>
      <c r="K21" s="5">
        <v>6</v>
      </c>
      <c r="L21" s="6">
        <v>7404</v>
      </c>
      <c r="M21" s="6">
        <v>13</v>
      </c>
      <c r="N21" s="6">
        <v>10930</v>
      </c>
      <c r="O21" s="6">
        <v>0</v>
      </c>
      <c r="P21" s="11">
        <v>4</v>
      </c>
      <c r="Q21" s="11">
        <v>3</v>
      </c>
      <c r="R21" s="7">
        <v>3</v>
      </c>
      <c r="S21" s="8">
        <v>1</v>
      </c>
      <c r="T21" s="8">
        <v>23</v>
      </c>
    </row>
    <row r="22" spans="1:20" x14ac:dyDescent="0.25">
      <c r="A22" s="3" t="s">
        <v>18</v>
      </c>
      <c r="B22" s="4">
        <v>18</v>
      </c>
      <c r="C22" s="20" t="s">
        <v>28</v>
      </c>
      <c r="D22" s="20"/>
      <c r="E22" s="20"/>
      <c r="F22" s="20"/>
      <c r="G22" s="20"/>
      <c r="H22" s="20"/>
      <c r="I22" s="20"/>
      <c r="J22" s="5">
        <v>8</v>
      </c>
      <c r="K22" s="5">
        <v>6</v>
      </c>
      <c r="L22" s="6">
        <v>8442</v>
      </c>
      <c r="M22" s="6">
        <v>13</v>
      </c>
      <c r="N22" s="6">
        <v>12578</v>
      </c>
      <c r="O22" s="6">
        <v>0</v>
      </c>
      <c r="P22" s="11">
        <v>2</v>
      </c>
      <c r="Q22" s="11">
        <v>6</v>
      </c>
      <c r="R22" s="7">
        <v>2</v>
      </c>
      <c r="S22" s="8">
        <v>1</v>
      </c>
      <c r="T22" s="8">
        <v>23</v>
      </c>
    </row>
    <row r="23" spans="1:20" x14ac:dyDescent="0.25">
      <c r="A23" s="3" t="s">
        <v>19</v>
      </c>
      <c r="B23" s="4">
        <v>19</v>
      </c>
      <c r="C23" s="20" t="s">
        <v>28</v>
      </c>
      <c r="D23" s="20"/>
      <c r="E23" s="20"/>
      <c r="F23" s="20"/>
      <c r="G23" s="20"/>
      <c r="H23" s="20"/>
      <c r="I23" s="20"/>
      <c r="J23" s="5">
        <v>8</v>
      </c>
      <c r="K23" s="5">
        <v>6</v>
      </c>
      <c r="L23" s="6">
        <v>6764</v>
      </c>
      <c r="M23" s="6">
        <v>13</v>
      </c>
      <c r="N23" s="6">
        <v>12806</v>
      </c>
      <c r="O23" s="6">
        <v>0</v>
      </c>
      <c r="P23" s="11">
        <v>0</v>
      </c>
      <c r="Q23" s="11">
        <v>3</v>
      </c>
      <c r="R23" s="7">
        <v>2</v>
      </c>
      <c r="S23" s="8">
        <v>1</v>
      </c>
      <c r="T23" s="8">
        <v>23</v>
      </c>
    </row>
    <row r="24" spans="1:20" x14ac:dyDescent="0.25">
      <c r="A24" s="3" t="s">
        <v>20</v>
      </c>
      <c r="B24" s="4">
        <v>20</v>
      </c>
      <c r="C24" s="20" t="s">
        <v>28</v>
      </c>
      <c r="D24" s="20"/>
      <c r="E24" s="20"/>
      <c r="F24" s="20"/>
      <c r="G24" s="20"/>
      <c r="H24" s="20"/>
      <c r="I24" s="20"/>
      <c r="J24" s="5">
        <v>8</v>
      </c>
      <c r="K24" s="5">
        <v>6</v>
      </c>
      <c r="L24" s="6">
        <v>7465</v>
      </c>
      <c r="M24" s="6">
        <v>13</v>
      </c>
      <c r="N24" s="6">
        <v>10698</v>
      </c>
      <c r="O24" s="6">
        <v>0</v>
      </c>
      <c r="P24" s="11">
        <v>0</v>
      </c>
      <c r="Q24" s="11">
        <v>4</v>
      </c>
      <c r="R24" s="7">
        <v>2</v>
      </c>
      <c r="S24" s="8">
        <v>1</v>
      </c>
      <c r="T24" s="8">
        <v>23</v>
      </c>
    </row>
    <row r="25" spans="1:20" x14ac:dyDescent="0.25">
      <c r="A25" s="3" t="s">
        <v>22</v>
      </c>
      <c r="B25" s="4">
        <v>21</v>
      </c>
      <c r="C25" s="20" t="s">
        <v>28</v>
      </c>
      <c r="D25" s="20"/>
      <c r="E25" s="20"/>
      <c r="F25" s="20"/>
      <c r="G25" s="20"/>
      <c r="H25" s="20"/>
      <c r="I25" s="20"/>
      <c r="J25" s="5">
        <v>8</v>
      </c>
      <c r="K25" s="5">
        <v>6</v>
      </c>
      <c r="L25" s="6">
        <v>5049</v>
      </c>
      <c r="M25" s="6">
        <v>13</v>
      </c>
      <c r="N25" s="6">
        <v>8471</v>
      </c>
      <c r="O25" s="6">
        <v>0</v>
      </c>
      <c r="P25" s="11">
        <v>2</v>
      </c>
      <c r="Q25" s="11">
        <v>0</v>
      </c>
      <c r="R25" s="7">
        <v>3</v>
      </c>
      <c r="S25" s="8">
        <v>0</v>
      </c>
      <c r="T25" s="8">
        <v>0</v>
      </c>
    </row>
    <row r="26" spans="1:20" x14ac:dyDescent="0.25">
      <c r="A26" s="3" t="s">
        <v>13</v>
      </c>
      <c r="B26" s="4">
        <v>22</v>
      </c>
      <c r="C26" s="20"/>
      <c r="D26" s="20"/>
      <c r="E26" s="20"/>
      <c r="F26" s="20"/>
      <c r="G26" s="20"/>
      <c r="H26" s="20"/>
      <c r="I26" s="20"/>
      <c r="J26" s="5">
        <v>3</v>
      </c>
      <c r="K26" s="5">
        <v>0</v>
      </c>
      <c r="L26" s="6">
        <v>2588</v>
      </c>
      <c r="M26" s="6">
        <v>13</v>
      </c>
      <c r="N26" s="6">
        <v>1816</v>
      </c>
      <c r="O26" s="6">
        <v>0</v>
      </c>
      <c r="P26" s="11">
        <v>0</v>
      </c>
      <c r="Q26" s="11">
        <v>0</v>
      </c>
      <c r="R26" s="7">
        <v>3</v>
      </c>
      <c r="S26" s="8">
        <v>0</v>
      </c>
      <c r="T26" s="8">
        <v>0</v>
      </c>
    </row>
    <row r="27" spans="1:20" x14ac:dyDescent="0.25">
      <c r="A27" s="16" t="s">
        <v>14</v>
      </c>
      <c r="B27" s="16"/>
      <c r="C27" s="16"/>
      <c r="D27" s="16"/>
      <c r="E27" s="16"/>
      <c r="F27" s="16"/>
      <c r="G27" s="16"/>
      <c r="H27" s="16"/>
      <c r="I27" s="16"/>
      <c r="J27" s="9">
        <f>SUM(J20:J26)</f>
        <v>51</v>
      </c>
      <c r="K27" s="9">
        <f t="shared" ref="K27:T27" si="3">SUM(K20:K26)</f>
        <v>36</v>
      </c>
      <c r="L27" s="9">
        <f t="shared" si="3"/>
        <v>48095</v>
      </c>
      <c r="M27" s="9">
        <f t="shared" si="3"/>
        <v>91</v>
      </c>
      <c r="N27" s="9">
        <f t="shared" si="3"/>
        <v>70753</v>
      </c>
      <c r="O27" s="9">
        <f t="shared" si="3"/>
        <v>0</v>
      </c>
      <c r="P27" s="9">
        <f t="shared" si="3"/>
        <v>11</v>
      </c>
      <c r="Q27" s="9">
        <f t="shared" si="3"/>
        <v>23</v>
      </c>
      <c r="R27" s="9">
        <f t="shared" si="3"/>
        <v>20</v>
      </c>
      <c r="S27" s="9">
        <f t="shared" si="3"/>
        <v>5</v>
      </c>
      <c r="T27" s="9">
        <f t="shared" si="3"/>
        <v>115</v>
      </c>
    </row>
    <row r="28" spans="1:20" x14ac:dyDescent="0.25">
      <c r="A28" s="3" t="s">
        <v>15</v>
      </c>
      <c r="B28" s="4">
        <v>23</v>
      </c>
      <c r="C28" s="19"/>
      <c r="D28" s="19"/>
      <c r="E28" s="19"/>
      <c r="F28" s="19"/>
      <c r="G28" s="19"/>
      <c r="H28" s="19"/>
      <c r="I28" s="19"/>
      <c r="J28" s="5">
        <v>8</v>
      </c>
      <c r="K28" s="5">
        <v>6</v>
      </c>
      <c r="L28" s="6">
        <v>8675</v>
      </c>
      <c r="M28" s="6">
        <v>13</v>
      </c>
      <c r="N28" s="6">
        <v>12223</v>
      </c>
      <c r="O28" s="6">
        <v>0</v>
      </c>
      <c r="P28" s="11">
        <v>1</v>
      </c>
      <c r="Q28" s="11">
        <v>1</v>
      </c>
      <c r="R28" s="10">
        <v>5</v>
      </c>
      <c r="S28" s="8">
        <v>1</v>
      </c>
      <c r="T28" s="8">
        <v>23</v>
      </c>
    </row>
    <row r="29" spans="1:20" x14ac:dyDescent="0.25">
      <c r="A29" s="3" t="s">
        <v>17</v>
      </c>
      <c r="B29" s="4">
        <v>24</v>
      </c>
      <c r="C29" s="19"/>
      <c r="D29" s="19"/>
      <c r="E29" s="19"/>
      <c r="F29" s="19"/>
      <c r="G29" s="19"/>
      <c r="H29" s="19"/>
      <c r="I29" s="19"/>
      <c r="J29" s="5">
        <v>8</v>
      </c>
      <c r="K29" s="5">
        <v>6</v>
      </c>
      <c r="L29" s="6">
        <v>9094</v>
      </c>
      <c r="M29" s="6">
        <v>13</v>
      </c>
      <c r="N29" s="6">
        <v>4737</v>
      </c>
      <c r="O29" s="6">
        <v>0</v>
      </c>
      <c r="P29" s="11">
        <v>2</v>
      </c>
      <c r="Q29" s="11">
        <v>1</v>
      </c>
      <c r="R29" s="7">
        <v>3</v>
      </c>
      <c r="S29" s="8">
        <v>1</v>
      </c>
      <c r="T29" s="8">
        <v>23</v>
      </c>
    </row>
    <row r="30" spans="1:20" x14ac:dyDescent="0.25">
      <c r="A30" s="3" t="s">
        <v>18</v>
      </c>
      <c r="B30" s="4">
        <v>25</v>
      </c>
      <c r="C30" s="19"/>
      <c r="D30" s="19"/>
      <c r="E30" s="19"/>
      <c r="F30" s="19"/>
      <c r="G30" s="19"/>
      <c r="H30" s="19"/>
      <c r="I30" s="19"/>
      <c r="J30" s="5">
        <v>8</v>
      </c>
      <c r="K30" s="5">
        <v>6</v>
      </c>
      <c r="L30" s="6">
        <v>9542</v>
      </c>
      <c r="M30" s="6">
        <v>13</v>
      </c>
      <c r="N30" s="6">
        <v>12778</v>
      </c>
      <c r="O30" s="6">
        <v>0</v>
      </c>
      <c r="P30" s="11">
        <v>1</v>
      </c>
      <c r="Q30" s="11">
        <v>2</v>
      </c>
      <c r="R30" s="7">
        <v>2</v>
      </c>
      <c r="S30" s="8">
        <v>1</v>
      </c>
      <c r="T30" s="8">
        <v>23</v>
      </c>
    </row>
    <row r="31" spans="1:20" x14ac:dyDescent="0.25">
      <c r="A31" s="3" t="s">
        <v>19</v>
      </c>
      <c r="B31" s="4">
        <v>26</v>
      </c>
      <c r="C31" s="19"/>
      <c r="D31" s="19"/>
      <c r="E31" s="19"/>
      <c r="F31" s="19"/>
      <c r="G31" s="19"/>
      <c r="H31" s="19"/>
      <c r="I31" s="19"/>
      <c r="J31" s="5">
        <v>8</v>
      </c>
      <c r="K31" s="5">
        <v>6</v>
      </c>
      <c r="L31" s="6">
        <v>7757</v>
      </c>
      <c r="M31" s="6">
        <v>13</v>
      </c>
      <c r="N31" s="6">
        <v>11451</v>
      </c>
      <c r="O31" s="6">
        <v>0</v>
      </c>
      <c r="P31" s="11">
        <v>0</v>
      </c>
      <c r="Q31" s="11">
        <v>3</v>
      </c>
      <c r="R31" s="7">
        <v>2</v>
      </c>
      <c r="S31" s="8">
        <v>1</v>
      </c>
      <c r="T31" s="8">
        <v>23</v>
      </c>
    </row>
    <row r="32" spans="1:20" x14ac:dyDescent="0.25">
      <c r="A32" s="3" t="s">
        <v>20</v>
      </c>
      <c r="B32" s="4">
        <v>27</v>
      </c>
      <c r="C32" s="19"/>
      <c r="D32" s="19"/>
      <c r="E32" s="19"/>
      <c r="F32" s="19"/>
      <c r="G32" s="19"/>
      <c r="H32" s="19"/>
      <c r="I32" s="19"/>
      <c r="J32" s="5">
        <v>9</v>
      </c>
      <c r="K32" s="5">
        <v>5</v>
      </c>
      <c r="L32" s="6">
        <v>6993</v>
      </c>
      <c r="M32" s="6">
        <v>13</v>
      </c>
      <c r="N32" s="6">
        <v>9965</v>
      </c>
      <c r="O32" s="6">
        <v>0</v>
      </c>
      <c r="P32" s="11">
        <v>1</v>
      </c>
      <c r="Q32" s="11">
        <v>3</v>
      </c>
      <c r="R32" s="7">
        <v>2</v>
      </c>
      <c r="S32" s="8">
        <v>1</v>
      </c>
      <c r="T32" s="8">
        <v>23</v>
      </c>
    </row>
    <row r="33" spans="1:20" x14ac:dyDescent="0.25">
      <c r="A33" s="3" t="s">
        <v>22</v>
      </c>
      <c r="B33" s="4">
        <v>28</v>
      </c>
      <c r="C33" s="19"/>
      <c r="D33" s="19"/>
      <c r="E33" s="19"/>
      <c r="F33" s="19"/>
      <c r="G33" s="19"/>
      <c r="H33" s="19"/>
      <c r="I33" s="19"/>
      <c r="J33" s="5">
        <v>9</v>
      </c>
      <c r="K33" s="5">
        <v>5</v>
      </c>
      <c r="L33" s="6">
        <v>7509</v>
      </c>
      <c r="M33" s="6">
        <v>13</v>
      </c>
      <c r="N33" s="6">
        <v>5524</v>
      </c>
      <c r="O33" s="6">
        <v>0</v>
      </c>
      <c r="P33" s="11">
        <v>2</v>
      </c>
      <c r="Q33" s="11">
        <v>0</v>
      </c>
      <c r="R33" s="7">
        <v>3</v>
      </c>
      <c r="S33" s="8">
        <v>0</v>
      </c>
      <c r="T33" s="8">
        <v>0</v>
      </c>
    </row>
    <row r="34" spans="1:20" x14ac:dyDescent="0.25">
      <c r="A34" s="3" t="s">
        <v>13</v>
      </c>
      <c r="B34" s="4">
        <v>29</v>
      </c>
      <c r="C34" s="20"/>
      <c r="D34" s="20"/>
      <c r="E34" s="20"/>
      <c r="F34" s="20"/>
      <c r="G34" s="20"/>
      <c r="H34" s="20"/>
      <c r="I34" s="20"/>
      <c r="J34" s="5">
        <v>3</v>
      </c>
      <c r="K34" s="5">
        <v>0</v>
      </c>
      <c r="L34" s="6">
        <v>2327</v>
      </c>
      <c r="M34" s="6">
        <v>13</v>
      </c>
      <c r="N34" s="6">
        <v>5833</v>
      </c>
      <c r="O34" s="6">
        <v>0</v>
      </c>
      <c r="P34" s="11">
        <v>0</v>
      </c>
      <c r="Q34" s="11">
        <v>0</v>
      </c>
      <c r="R34" s="7">
        <v>3</v>
      </c>
      <c r="S34" s="8">
        <v>0</v>
      </c>
      <c r="T34" s="8">
        <v>0</v>
      </c>
    </row>
    <row r="35" spans="1:20" x14ac:dyDescent="0.25">
      <c r="A35" s="16" t="s">
        <v>14</v>
      </c>
      <c r="B35" s="16"/>
      <c r="C35" s="16"/>
      <c r="D35" s="16"/>
      <c r="E35" s="16"/>
      <c r="F35" s="16"/>
      <c r="G35" s="16"/>
      <c r="H35" s="16"/>
      <c r="I35" s="16"/>
      <c r="J35" s="9">
        <f>SUM(J28:J34)</f>
        <v>53</v>
      </c>
      <c r="K35" s="9">
        <f t="shared" ref="K35:T35" si="4">SUM(K28:K34)</f>
        <v>34</v>
      </c>
      <c r="L35" s="9">
        <f t="shared" si="4"/>
        <v>51897</v>
      </c>
      <c r="M35" s="9">
        <f t="shared" si="4"/>
        <v>91</v>
      </c>
      <c r="N35" s="9">
        <f t="shared" si="4"/>
        <v>62511</v>
      </c>
      <c r="O35" s="9">
        <f t="shared" si="4"/>
        <v>0</v>
      </c>
      <c r="P35" s="9">
        <f t="shared" si="4"/>
        <v>7</v>
      </c>
      <c r="Q35" s="9">
        <f t="shared" si="4"/>
        <v>10</v>
      </c>
      <c r="R35" s="9">
        <f t="shared" si="4"/>
        <v>20</v>
      </c>
      <c r="S35" s="9">
        <f t="shared" si="4"/>
        <v>5</v>
      </c>
      <c r="T35" s="9">
        <f t="shared" si="4"/>
        <v>115</v>
      </c>
    </row>
    <row r="36" spans="1:20" x14ac:dyDescent="0.25">
      <c r="A36" s="3" t="s">
        <v>15</v>
      </c>
      <c r="B36" s="4">
        <v>30</v>
      </c>
      <c r="C36" s="19"/>
      <c r="D36" s="19"/>
      <c r="E36" s="19"/>
      <c r="F36" s="19"/>
      <c r="G36" s="19"/>
      <c r="H36" s="19"/>
      <c r="I36" s="19"/>
      <c r="J36" s="5">
        <v>9</v>
      </c>
      <c r="K36" s="5">
        <v>5</v>
      </c>
      <c r="L36" s="6">
        <v>7520</v>
      </c>
      <c r="M36" s="6">
        <v>13</v>
      </c>
      <c r="N36" s="6">
        <v>7383</v>
      </c>
      <c r="O36" s="6">
        <v>0</v>
      </c>
      <c r="P36" s="11">
        <v>1</v>
      </c>
      <c r="Q36" s="11">
        <v>4</v>
      </c>
      <c r="R36" s="10">
        <v>5</v>
      </c>
      <c r="S36" s="8">
        <v>1</v>
      </c>
      <c r="T36" s="12">
        <v>23</v>
      </c>
    </row>
    <row r="37" spans="1:20" x14ac:dyDescent="0.25">
      <c r="A37" s="3" t="s">
        <v>17</v>
      </c>
      <c r="B37" s="4">
        <v>31</v>
      </c>
      <c r="C37" s="19"/>
      <c r="D37" s="19"/>
      <c r="E37" s="19"/>
      <c r="F37" s="19"/>
      <c r="G37" s="19"/>
      <c r="H37" s="19"/>
      <c r="I37" s="19"/>
      <c r="J37" s="5">
        <v>9</v>
      </c>
      <c r="K37" s="5">
        <v>5</v>
      </c>
      <c r="L37" s="6">
        <v>6598</v>
      </c>
      <c r="M37" s="6">
        <v>13</v>
      </c>
      <c r="N37" s="6">
        <v>7044</v>
      </c>
      <c r="O37" s="6">
        <v>0</v>
      </c>
      <c r="P37" s="11">
        <v>1</v>
      </c>
      <c r="Q37" s="11">
        <v>2</v>
      </c>
      <c r="R37" s="7">
        <v>3</v>
      </c>
      <c r="S37" s="8">
        <v>1</v>
      </c>
      <c r="T37" s="5">
        <v>23</v>
      </c>
    </row>
    <row r="38" spans="1:20" x14ac:dyDescent="0.25">
      <c r="A38" s="16" t="s">
        <v>14</v>
      </c>
      <c r="B38" s="16"/>
      <c r="C38" s="16"/>
      <c r="D38" s="16"/>
      <c r="E38" s="16"/>
      <c r="F38" s="16"/>
      <c r="G38" s="16"/>
      <c r="H38" s="16"/>
      <c r="I38" s="16"/>
      <c r="J38" s="9">
        <f>SUM(J36:J37)</f>
        <v>18</v>
      </c>
      <c r="K38" s="9">
        <f t="shared" ref="K38:T38" si="5">SUM(K36:K37)</f>
        <v>10</v>
      </c>
      <c r="L38" s="9">
        <f t="shared" si="5"/>
        <v>14118</v>
      </c>
      <c r="M38" s="9">
        <f t="shared" si="5"/>
        <v>26</v>
      </c>
      <c r="N38" s="9">
        <f t="shared" si="5"/>
        <v>14427</v>
      </c>
      <c r="O38" s="9">
        <f t="shared" si="5"/>
        <v>0</v>
      </c>
      <c r="P38" s="9">
        <f t="shared" si="5"/>
        <v>2</v>
      </c>
      <c r="Q38" s="9">
        <f t="shared" si="5"/>
        <v>6</v>
      </c>
      <c r="R38" s="9">
        <f t="shared" si="5"/>
        <v>8</v>
      </c>
      <c r="S38" s="9">
        <f t="shared" si="5"/>
        <v>2</v>
      </c>
      <c r="T38" s="9">
        <f t="shared" si="5"/>
        <v>46</v>
      </c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.75" x14ac:dyDescent="0.25">
      <c r="A40" s="32" t="s">
        <v>30</v>
      </c>
      <c r="B40" s="33"/>
      <c r="C40" s="33"/>
      <c r="D40" s="33"/>
      <c r="E40" s="33"/>
      <c r="F40" s="33"/>
      <c r="G40" s="33"/>
      <c r="H40" s="33"/>
      <c r="I40" s="34"/>
      <c r="J40" s="9">
        <f>J3+J11+J19+J27+J35+J38</f>
        <v>227</v>
      </c>
      <c r="K40" s="9">
        <f t="shared" ref="K40:T40" si="6">K3+K11+K19+K27+K35+K38</f>
        <v>152</v>
      </c>
      <c r="L40" s="9">
        <f t="shared" si="6"/>
        <v>201902</v>
      </c>
      <c r="M40" s="9">
        <f t="shared" si="6"/>
        <v>403</v>
      </c>
      <c r="N40" s="9">
        <f t="shared" si="6"/>
        <v>302203</v>
      </c>
      <c r="O40" s="9">
        <f t="shared" si="6"/>
        <v>0</v>
      </c>
      <c r="P40" s="9">
        <f t="shared" si="6"/>
        <v>43</v>
      </c>
      <c r="Q40" s="9">
        <f t="shared" si="6"/>
        <v>77</v>
      </c>
      <c r="R40" s="9">
        <f t="shared" si="6"/>
        <v>91</v>
      </c>
      <c r="S40" s="9">
        <f t="shared" si="6"/>
        <v>22</v>
      </c>
      <c r="T40" s="9">
        <f t="shared" si="6"/>
        <v>506</v>
      </c>
    </row>
    <row r="41" spans="1:20" ht="15.75" thickBot="1" x14ac:dyDescent="0.3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14"/>
    </row>
    <row r="42" spans="1:20" ht="16.5" thickBot="1" x14ac:dyDescent="0.3">
      <c r="A42" s="37" t="s">
        <v>31</v>
      </c>
      <c r="B42" s="38"/>
      <c r="C42" s="38"/>
      <c r="D42" s="38"/>
      <c r="E42" s="38"/>
      <c r="F42" s="38"/>
      <c r="G42" s="38"/>
      <c r="H42" s="38"/>
      <c r="I42" s="38"/>
      <c r="J42" s="39">
        <f>SUM(L40+N40)</f>
        <v>504105</v>
      </c>
      <c r="K42" s="40"/>
      <c r="L42" s="41"/>
      <c r="M42" s="15"/>
      <c r="N42" s="15"/>
      <c r="O42" s="15"/>
      <c r="P42" s="15"/>
      <c r="Q42" s="15"/>
      <c r="R42" s="15"/>
      <c r="S42" s="15"/>
      <c r="T42" s="15"/>
    </row>
    <row r="43" spans="1:20" ht="15.75" thickBot="1" x14ac:dyDescent="0.3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4"/>
    </row>
    <row r="44" spans="1:20" x14ac:dyDescent="0.25">
      <c r="A44" s="23" t="s">
        <v>32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x14ac:dyDescent="0.2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</row>
    <row r="46" spans="1:20" ht="15.75" thickBot="1" x14ac:dyDescent="0.3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</row>
  </sheetData>
  <mergeCells count="45">
    <mergeCell ref="A43:S43"/>
    <mergeCell ref="A44:T46"/>
    <mergeCell ref="C36:I36"/>
    <mergeCell ref="C37:I37"/>
    <mergeCell ref="A38:I38"/>
    <mergeCell ref="A40:I40"/>
    <mergeCell ref="A41:S41"/>
    <mergeCell ref="A42:I42"/>
    <mergeCell ref="J42:L42"/>
    <mergeCell ref="A35:I35"/>
    <mergeCell ref="C24:I24"/>
    <mergeCell ref="C25:I25"/>
    <mergeCell ref="C26:I26"/>
    <mergeCell ref="A27:I27"/>
    <mergeCell ref="C28:I28"/>
    <mergeCell ref="C29:I29"/>
    <mergeCell ref="C30:I30"/>
    <mergeCell ref="C31:I31"/>
    <mergeCell ref="C32:I32"/>
    <mergeCell ref="C33:I33"/>
    <mergeCell ref="C34:I34"/>
    <mergeCell ref="C23:I23"/>
    <mergeCell ref="C12:I12"/>
    <mergeCell ref="C13:I13"/>
    <mergeCell ref="C14:I14"/>
    <mergeCell ref="C15:I15"/>
    <mergeCell ref="C16:I16"/>
    <mergeCell ref="C17:I17"/>
    <mergeCell ref="C18:I18"/>
    <mergeCell ref="A19:I19"/>
    <mergeCell ref="C20:I20"/>
    <mergeCell ref="C21:I21"/>
    <mergeCell ref="C22:I22"/>
    <mergeCell ref="A11:I11"/>
    <mergeCell ref="A1:B1"/>
    <mergeCell ref="C1:I1"/>
    <mergeCell ref="C2:I2"/>
    <mergeCell ref="A3:I3"/>
    <mergeCell ref="C4:I4"/>
    <mergeCell ref="C5:I5"/>
    <mergeCell ref="C6:I6"/>
    <mergeCell ref="C7:I7"/>
    <mergeCell ref="C8:I8"/>
    <mergeCell ref="C9:I9"/>
    <mergeCell ref="C10:I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Publica</dc:creator>
  <cp:lastModifiedBy>Transparencia</cp:lastModifiedBy>
  <dcterms:created xsi:type="dcterms:W3CDTF">2023-11-03T19:45:26Z</dcterms:created>
  <dcterms:modified xsi:type="dcterms:W3CDTF">2023-11-30T20:17:20Z</dcterms:modified>
</cp:coreProperties>
</file>