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2" i="1" l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G45" i="1" l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3" i="1"/>
  <c r="G74" i="1"/>
  <c r="G75" i="1"/>
  <c r="G76" i="1"/>
  <c r="G77" i="1"/>
  <c r="G78" i="1"/>
  <c r="G79" i="1"/>
  <c r="G80" i="1"/>
  <c r="G81" i="1"/>
</calcChain>
</file>

<file path=xl/sharedStrings.xml><?xml version="1.0" encoding="utf-8"?>
<sst xmlns="http://schemas.openxmlformats.org/spreadsheetml/2006/main" count="170" uniqueCount="127">
  <si>
    <t>CONCENTRADO POR PLAZA</t>
  </si>
  <si>
    <t>111-113</t>
  </si>
  <si>
    <t>1500 
Otras
Prestaciones</t>
  </si>
  <si>
    <t>Suma Total de 
Remuneraciones</t>
  </si>
  <si>
    <t>Prima Vacacional y Dominical</t>
  </si>
  <si>
    <t>Gratificación  de Fin de Año (Aguinaldo)</t>
  </si>
  <si>
    <t xml:space="preserve">Horas 
Extraordinarias
</t>
  </si>
  <si>
    <t>Compensaciones</t>
  </si>
  <si>
    <t>NOMBRE DE LA PLAZA</t>
  </si>
  <si>
    <t>VACANTES</t>
  </si>
  <si>
    <t>OCUPADAS</t>
  </si>
  <si>
    <t>PLAZAS</t>
  </si>
  <si>
    <t>Mensual</t>
  </si>
  <si>
    <t>Anual</t>
  </si>
  <si>
    <t>ADSCRIPCION A LA PLAZA</t>
  </si>
  <si>
    <t>PRESIDENTE MUNICIPAL</t>
  </si>
  <si>
    <t>SECRETARIO PARTICULAR</t>
  </si>
  <si>
    <t>REGIDORES</t>
  </si>
  <si>
    <t>SINDICATURA</t>
  </si>
  <si>
    <t>COORDINADOR</t>
  </si>
  <si>
    <t>SECRETARIA GENERAL</t>
  </si>
  <si>
    <t>DIRECTOR</t>
  </si>
  <si>
    <t>SUBDIRECTOR</t>
  </si>
  <si>
    <t>AGENTES MUNICIPALES</t>
  </si>
  <si>
    <t>PENSIONADOS Y JUBILADOS</t>
  </si>
  <si>
    <t>DELEGADO MUNICIPAL</t>
  </si>
  <si>
    <t>SUBDELEGADO</t>
  </si>
  <si>
    <t>JEFATURA</t>
  </si>
  <si>
    <t>JUEZ MUNICIPAL</t>
  </si>
  <si>
    <t>ESCOLTA</t>
  </si>
  <si>
    <t xml:space="preserve">ASPIRANTE A POLICÍA </t>
  </si>
  <si>
    <t>POLICÍA DE LÍNEA</t>
  </si>
  <si>
    <t>POLICÍA PRIMERO</t>
  </si>
  <si>
    <t>POLICÍA SEGUNDO</t>
  </si>
  <si>
    <t>POLICÍA TERCERO</t>
  </si>
  <si>
    <t>GUARDIA MUNICIPAL</t>
  </si>
  <si>
    <t>ABOGADO</t>
  </si>
  <si>
    <t>AGENTE VIAL</t>
  </si>
  <si>
    <t>ALBAÑIL</t>
  </si>
  <si>
    <t>ASESOR</t>
  </si>
  <si>
    <t>ASISTENTE</t>
  </si>
  <si>
    <t>AUXILIAR</t>
  </si>
  <si>
    <t>BOMBERO</t>
  </si>
  <si>
    <t>BARRENDERO</t>
  </si>
  <si>
    <t>CAJERA</t>
  </si>
  <si>
    <t>CHOFER</t>
  </si>
  <si>
    <t>COMISIONADO</t>
  </si>
  <si>
    <t>DISTRIBUIDOR</t>
  </si>
  <si>
    <t>ELECTRICISTA</t>
  </si>
  <si>
    <t>ENCARGADO DE ÁREA</t>
  </si>
  <si>
    <t>ENFERMERA</t>
  </si>
  <si>
    <t>FONTANERO</t>
  </si>
  <si>
    <t>INSPECTOR</t>
  </si>
  <si>
    <t>INTENDENCIA</t>
  </si>
  <si>
    <t>JARDINERO</t>
  </si>
  <si>
    <t>LLANTERO</t>
  </si>
  <si>
    <t>MAESTRA</t>
  </si>
  <si>
    <t>MECÁNICO</t>
  </si>
  <si>
    <t>MEDICO</t>
  </si>
  <si>
    <t>NOTIFICADOR</t>
  </si>
  <si>
    <t>OFICIAL DEL REGISTRO CIVIL</t>
  </si>
  <si>
    <t>OPERADOR DE MAQUINARIA</t>
  </si>
  <si>
    <t>OPERADOR DE POZO</t>
  </si>
  <si>
    <t xml:space="preserve">PARAMÉDICO </t>
  </si>
  <si>
    <t>PINTOR</t>
  </si>
  <si>
    <t>PROGRAMADOR</t>
  </si>
  <si>
    <t>PROMOTOR</t>
  </si>
  <si>
    <t>PROYECTISTA</t>
  </si>
  <si>
    <t>PSICÓLOGA</t>
  </si>
  <si>
    <t>RECAUDADOR</t>
  </si>
  <si>
    <t>ROTULISTA</t>
  </si>
  <si>
    <t>SOLDADOR</t>
  </si>
  <si>
    <t>SUPERVISOR DE ÁREA</t>
  </si>
  <si>
    <t>TALADOR</t>
  </si>
  <si>
    <t>TÉCNICO</t>
  </si>
  <si>
    <t>TOPÓGRAFO</t>
  </si>
  <si>
    <t>TRABAJADORA SOCIAL</t>
  </si>
  <si>
    <t>VALVULERO</t>
  </si>
  <si>
    <t>VALUADOR</t>
  </si>
  <si>
    <t>VELADOR</t>
  </si>
  <si>
    <t>VERIFICADOR</t>
  </si>
  <si>
    <t xml:space="preserve">PRESIDENCIA </t>
  </si>
  <si>
    <t xml:space="preserve">SECRETARIA GENERAL </t>
  </si>
  <si>
    <t xml:space="preserve">SALA DE REGIDORES </t>
  </si>
  <si>
    <t xml:space="preserve">SINDICATURA </t>
  </si>
  <si>
    <t>COORDINACIONES</t>
  </si>
  <si>
    <t xml:space="preserve">HACIENDA MUNICIPAL </t>
  </si>
  <si>
    <t xml:space="preserve">CONTRALORIA </t>
  </si>
  <si>
    <t>VARIAS</t>
  </si>
  <si>
    <t xml:space="preserve">VARIAS </t>
  </si>
  <si>
    <t xml:space="preserve">PENSIONADOS Y JUBULADOS </t>
  </si>
  <si>
    <t xml:space="preserve">DELEGACIONES </t>
  </si>
  <si>
    <t xml:space="preserve">JUZGADOS MUNICIPALES </t>
  </si>
  <si>
    <t>COMISARIA</t>
  </si>
  <si>
    <t xml:space="preserve">COMISARIA </t>
  </si>
  <si>
    <t xml:space="preserve">MOVILIDAD </t>
  </si>
  <si>
    <t xml:space="preserve">PROTECCION CIVIL Y BOMBEROS </t>
  </si>
  <si>
    <t xml:space="preserve">PARQUES Y JARDINES </t>
  </si>
  <si>
    <t>HACIENDA MUNIIPAL</t>
  </si>
  <si>
    <t xml:space="preserve">SIMAPES </t>
  </si>
  <si>
    <t xml:space="preserve">ALUMBRANDO PUBLICO Y SIMAPES </t>
  </si>
  <si>
    <t xml:space="preserve">SERVICIOS MEDICOS MUNICIPALES </t>
  </si>
  <si>
    <t>TALLER VEHICULAR</t>
  </si>
  <si>
    <t xml:space="preserve">INSTITUTO DE LA MUJER </t>
  </si>
  <si>
    <t xml:space="preserve">MANTENIMIENTO VEHICULAR </t>
  </si>
  <si>
    <t xml:space="preserve">OBRAS PUBLICAS </t>
  </si>
  <si>
    <t>OPERADOR DE PIPA</t>
  </si>
  <si>
    <t xml:space="preserve">TECNOLOGIAS </t>
  </si>
  <si>
    <t xml:space="preserve">SERVICIOS PUBLICOS </t>
  </si>
  <si>
    <t xml:space="preserve">CATASTRO </t>
  </si>
  <si>
    <t xml:space="preserve">PARTICIPACION CIUDADANA </t>
  </si>
  <si>
    <t>TESORERO</t>
  </si>
  <si>
    <t>CONTRALOR</t>
  </si>
  <si>
    <t xml:space="preserve">JUEZ CALIFICADOR </t>
  </si>
  <si>
    <t xml:space="preserve">AUXILIAR ADMINISTRATIVO </t>
  </si>
  <si>
    <t xml:space="preserve">AUXILIAR MULTIMODAL </t>
  </si>
  <si>
    <t xml:space="preserve">COMISARIO </t>
  </si>
  <si>
    <t xml:space="preserve">HACIENDA Y PARQUES Y JARDINES </t>
  </si>
  <si>
    <t xml:space="preserve">FOTOGRAFO </t>
  </si>
  <si>
    <t xml:space="preserve">COMUNICACIÓN </t>
  </si>
  <si>
    <t>DIETAS Y SUELDO BASE BRUTO</t>
  </si>
  <si>
    <t xml:space="preserve">AGENTES MUNICIPALES </t>
  </si>
  <si>
    <t>ORTOPEDIA Y RADIÓLOGIA</t>
  </si>
  <si>
    <t xml:space="preserve">Prima por año </t>
  </si>
  <si>
    <t xml:space="preserve">de Servicios Efectivos Prestados </t>
  </si>
  <si>
    <t>GOBIERNO MUNICIPAL DE EL SALTO, JALISCO</t>
  </si>
  <si>
    <t>PLANTILLA DE PERSONAL DE CARÁCTER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</si>
</sst>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E26B0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44" fontId="0" fillId="3" borderId="3" xfId="1" applyFont="1" applyFill="1" applyBorder="1"/>
    <xf numFmtId="44" fontId="0" fillId="0" borderId="3" xfId="1" applyFont="1" applyBorder="1"/>
    <xf numFmtId="8" fontId="0" fillId="3" borderId="3" xfId="0" applyNumberFormat="1" applyFill="1" applyBorder="1"/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wrapText="1"/>
    </xf>
    <xf numFmtId="0" fontId="8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8" fontId="10" fillId="0" borderId="11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4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/>
    <xf numFmtId="0" fontId="8" fillId="0" borderId="0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1667318</xdr:colOff>
      <xdr:row>3</xdr:row>
      <xdr:rowOff>209549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7318" cy="1838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82"/>
  <sheetViews>
    <sheetView tabSelected="1" zoomScaleNormal="100" workbookViewId="0">
      <selection activeCell="D14" sqref="D14"/>
    </sheetView>
  </sheetViews>
  <sheetFormatPr baseColWidth="10" defaultRowHeight="15" x14ac:dyDescent="0.25"/>
  <cols>
    <col min="1" max="2" width="37.85546875" customWidth="1"/>
    <col min="3" max="7" width="37.85546875" style="4" customWidth="1"/>
    <col min="8" max="8" width="11.42578125" hidden="1" customWidth="1"/>
    <col min="9" max="9" width="1.140625" hidden="1" customWidth="1"/>
    <col min="10" max="10" width="11.42578125" hidden="1" customWidth="1"/>
    <col min="11" max="11" width="17.7109375" style="4" hidden="1" customWidth="1"/>
    <col min="12" max="12" width="15" hidden="1" customWidth="1"/>
    <col min="13" max="13" width="22.5703125" hidden="1" customWidth="1"/>
    <col min="14" max="14" width="11.42578125" hidden="1" customWidth="1"/>
    <col min="15" max="15" width="14.85546875" hidden="1" customWidth="1"/>
    <col min="16" max="16" width="11.7109375" hidden="1" customWidth="1"/>
    <col min="17" max="17" width="22.42578125" hidden="1" customWidth="1"/>
    <col min="18" max="145" width="0" hidden="1" customWidth="1"/>
    <col min="146" max="205" width="11.42578125" style="45"/>
  </cols>
  <sheetData>
    <row r="1" spans="1:205" s="41" customFormat="1" ht="42.75" customHeight="1" x14ac:dyDescent="0.25">
      <c r="A1" s="22"/>
      <c r="B1" s="38" t="s">
        <v>125</v>
      </c>
      <c r="C1" s="38"/>
      <c r="D1" s="38"/>
      <c r="E1" s="38"/>
      <c r="F1" s="38"/>
      <c r="G1" s="38"/>
      <c r="H1" s="38"/>
      <c r="I1" s="38"/>
      <c r="J1" s="25"/>
      <c r="K1" s="25"/>
      <c r="L1" s="25"/>
      <c r="M1" s="25"/>
      <c r="N1" s="25"/>
      <c r="O1" s="25"/>
      <c r="P1" s="25"/>
      <c r="Q1" s="25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</row>
    <row r="2" spans="1:205" s="41" customFormat="1" ht="42.75" customHeight="1" x14ac:dyDescent="0.25">
      <c r="A2" s="22"/>
      <c r="B2" s="38" t="s">
        <v>126</v>
      </c>
      <c r="C2" s="38"/>
      <c r="D2" s="38"/>
      <c r="E2" s="38"/>
      <c r="F2" s="38"/>
      <c r="G2" s="38"/>
      <c r="H2" s="38"/>
      <c r="I2" s="38"/>
      <c r="J2" s="25"/>
      <c r="K2" s="25"/>
      <c r="L2" s="25"/>
      <c r="M2" s="25"/>
      <c r="N2" s="25"/>
      <c r="O2" s="25"/>
      <c r="P2" s="25"/>
      <c r="Q2" s="25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</row>
    <row r="3" spans="1:205" s="41" customFormat="1" ht="42.75" customHeight="1" x14ac:dyDescent="0.25">
      <c r="A3" s="22"/>
      <c r="B3" s="38">
        <v>2023</v>
      </c>
      <c r="C3" s="38"/>
      <c r="D3" s="38"/>
      <c r="E3" s="38"/>
      <c r="F3" s="38"/>
      <c r="G3" s="38"/>
      <c r="H3" s="39"/>
      <c r="I3" s="39"/>
      <c r="J3" s="25"/>
      <c r="K3" s="25"/>
      <c r="L3" s="25"/>
      <c r="M3" s="25"/>
      <c r="N3" s="25"/>
      <c r="O3" s="25"/>
      <c r="P3" s="25"/>
      <c r="Q3" s="25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</row>
    <row r="4" spans="1:205" s="23" customFormat="1" ht="25.5" customHeight="1" x14ac:dyDescent="0.25">
      <c r="A4" s="29"/>
      <c r="B4" s="40"/>
      <c r="C4" s="40"/>
      <c r="D4" s="40"/>
      <c r="E4" s="40"/>
      <c r="F4" s="40"/>
      <c r="G4" s="40"/>
      <c r="H4" s="24"/>
      <c r="I4" s="24"/>
      <c r="J4" s="24"/>
      <c r="K4" s="24"/>
      <c r="L4" s="24"/>
      <c r="M4" s="24"/>
      <c r="N4" s="24"/>
      <c r="O4" s="24"/>
      <c r="P4" s="24"/>
      <c r="Q4" s="2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</row>
    <row r="5" spans="1:205" ht="31.5" customHeight="1" x14ac:dyDescent="0.25">
      <c r="A5" s="30" t="s">
        <v>0</v>
      </c>
      <c r="B5" s="30"/>
      <c r="C5" s="30"/>
      <c r="D5" s="30"/>
      <c r="E5" s="30"/>
      <c r="F5" s="30" t="s">
        <v>1</v>
      </c>
      <c r="G5" s="30"/>
      <c r="H5" s="26"/>
      <c r="I5" s="18"/>
      <c r="J5" s="18"/>
      <c r="K5" s="2">
        <v>131</v>
      </c>
      <c r="L5" s="1">
        <v>132</v>
      </c>
      <c r="M5" s="1">
        <v>132</v>
      </c>
      <c r="N5" s="1">
        <v>133</v>
      </c>
      <c r="O5" s="1">
        <v>134</v>
      </c>
      <c r="P5" s="12" t="s">
        <v>2</v>
      </c>
      <c r="Q5" s="15" t="s">
        <v>3</v>
      </c>
    </row>
    <row r="6" spans="1:205" ht="31.5" customHeight="1" x14ac:dyDescent="0.25">
      <c r="A6" s="30"/>
      <c r="B6" s="30"/>
      <c r="C6" s="30"/>
      <c r="D6" s="30"/>
      <c r="E6" s="30"/>
      <c r="F6" s="30" t="s">
        <v>120</v>
      </c>
      <c r="G6" s="30"/>
      <c r="H6" s="26"/>
      <c r="I6" s="18"/>
      <c r="J6" s="18"/>
      <c r="K6" s="3" t="s">
        <v>123</v>
      </c>
      <c r="L6" s="13" t="s">
        <v>4</v>
      </c>
      <c r="M6" s="13" t="s">
        <v>5</v>
      </c>
      <c r="N6" s="13" t="s">
        <v>6</v>
      </c>
      <c r="O6" s="10" t="s">
        <v>7</v>
      </c>
      <c r="P6" s="13"/>
      <c r="Q6" s="16"/>
    </row>
    <row r="7" spans="1:205" s="21" customFormat="1" ht="40.5" customHeight="1" x14ac:dyDescent="0.25">
      <c r="A7" s="31" t="s">
        <v>8</v>
      </c>
      <c r="B7" s="31" t="s">
        <v>14</v>
      </c>
      <c r="C7" s="31" t="s">
        <v>9</v>
      </c>
      <c r="D7" s="31" t="s">
        <v>10</v>
      </c>
      <c r="E7" s="31" t="s">
        <v>11</v>
      </c>
      <c r="F7" s="31" t="s">
        <v>12</v>
      </c>
      <c r="G7" s="31" t="s">
        <v>13</v>
      </c>
      <c r="H7" s="27"/>
      <c r="I7" s="19"/>
      <c r="J7" s="19"/>
      <c r="K7" s="20" t="s">
        <v>124</v>
      </c>
      <c r="L7" s="14"/>
      <c r="M7" s="14"/>
      <c r="N7" s="14"/>
      <c r="O7" s="11"/>
      <c r="P7" s="14"/>
      <c r="Q7" s="17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</row>
    <row r="8" spans="1:205" s="5" customFormat="1" ht="17.25" x14ac:dyDescent="0.3">
      <c r="A8" s="32" t="s">
        <v>15</v>
      </c>
      <c r="B8" s="33" t="s">
        <v>81</v>
      </c>
      <c r="C8" s="34">
        <v>0</v>
      </c>
      <c r="D8" s="34">
        <v>1</v>
      </c>
      <c r="E8" s="34">
        <v>1</v>
      </c>
      <c r="F8" s="35">
        <v>79066</v>
      </c>
      <c r="G8" s="36">
        <f t="shared" ref="G8:G39" si="0">F8*12</f>
        <v>948792</v>
      </c>
      <c r="H8" s="28"/>
      <c r="K8" s="6"/>
      <c r="L8" s="7">
        <v>1317.7666666666667</v>
      </c>
      <c r="M8" s="7">
        <v>118599</v>
      </c>
      <c r="P8" s="8">
        <v>100</v>
      </c>
      <c r="Q8" s="9">
        <f t="shared" ref="Q8:Q39" si="1">SUM(I8:P8)</f>
        <v>120016.76666666666</v>
      </c>
      <c r="EO8" s="42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</row>
    <row r="9" spans="1:205" s="5" customFormat="1" ht="17.25" x14ac:dyDescent="0.3">
      <c r="A9" s="32" t="s">
        <v>16</v>
      </c>
      <c r="B9" s="33" t="s">
        <v>82</v>
      </c>
      <c r="C9" s="34">
        <v>0</v>
      </c>
      <c r="D9" s="34">
        <v>1</v>
      </c>
      <c r="E9" s="34">
        <v>1</v>
      </c>
      <c r="F9" s="35">
        <v>29400</v>
      </c>
      <c r="G9" s="35">
        <f t="shared" si="0"/>
        <v>352800</v>
      </c>
      <c r="H9" s="28"/>
      <c r="K9" s="6"/>
      <c r="L9" s="7">
        <v>490</v>
      </c>
      <c r="M9" s="7">
        <v>44100</v>
      </c>
      <c r="P9" s="8">
        <v>100</v>
      </c>
      <c r="Q9" s="9">
        <f t="shared" si="1"/>
        <v>44690</v>
      </c>
      <c r="EO9" s="42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</row>
    <row r="10" spans="1:205" s="5" customFormat="1" ht="17.25" x14ac:dyDescent="0.3">
      <c r="A10" s="32" t="s">
        <v>17</v>
      </c>
      <c r="B10" s="33" t="s">
        <v>83</v>
      </c>
      <c r="C10" s="34">
        <v>0</v>
      </c>
      <c r="D10" s="34">
        <v>14</v>
      </c>
      <c r="E10" s="34">
        <v>14</v>
      </c>
      <c r="F10" s="35">
        <v>51363.6</v>
      </c>
      <c r="G10" s="35">
        <f t="shared" si="0"/>
        <v>616363.19999999995</v>
      </c>
      <c r="H10" s="28"/>
      <c r="K10" s="6"/>
      <c r="L10" s="7">
        <v>856.06</v>
      </c>
      <c r="M10" s="7">
        <v>77045.399999999994</v>
      </c>
      <c r="P10" s="8">
        <v>100</v>
      </c>
      <c r="Q10" s="9">
        <f t="shared" si="1"/>
        <v>78001.459999999992</v>
      </c>
      <c r="EO10" s="42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</row>
    <row r="11" spans="1:205" s="5" customFormat="1" ht="17.25" x14ac:dyDescent="0.3">
      <c r="A11" s="32" t="s">
        <v>18</v>
      </c>
      <c r="B11" s="33" t="s">
        <v>84</v>
      </c>
      <c r="C11" s="34">
        <v>0</v>
      </c>
      <c r="D11" s="34">
        <v>1</v>
      </c>
      <c r="E11" s="34">
        <v>1</v>
      </c>
      <c r="F11" s="35">
        <v>60495.9</v>
      </c>
      <c r="G11" s="35">
        <f t="shared" si="0"/>
        <v>725950.8</v>
      </c>
      <c r="H11" s="28"/>
      <c r="K11" s="6"/>
      <c r="L11" s="7">
        <v>1008.265</v>
      </c>
      <c r="M11" s="7">
        <v>90743.85</v>
      </c>
      <c r="P11" s="8">
        <v>100</v>
      </c>
      <c r="Q11" s="9">
        <f t="shared" si="1"/>
        <v>91852.115000000005</v>
      </c>
      <c r="EO11" s="42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</row>
    <row r="12" spans="1:205" s="5" customFormat="1" ht="17.25" x14ac:dyDescent="0.3">
      <c r="A12" s="37" t="s">
        <v>19</v>
      </c>
      <c r="B12" s="33" t="s">
        <v>85</v>
      </c>
      <c r="C12" s="34">
        <v>0</v>
      </c>
      <c r="D12" s="34">
        <v>9</v>
      </c>
      <c r="E12" s="34">
        <v>9</v>
      </c>
      <c r="F12" s="35">
        <v>33086.1</v>
      </c>
      <c r="G12" s="35">
        <f t="shared" si="0"/>
        <v>397033.19999999995</v>
      </c>
      <c r="H12" s="28"/>
      <c r="K12" s="6"/>
      <c r="L12" s="7">
        <v>551.43499999999995</v>
      </c>
      <c r="M12" s="7">
        <v>49629.15</v>
      </c>
      <c r="P12" s="8">
        <v>100</v>
      </c>
      <c r="Q12" s="9">
        <f t="shared" si="1"/>
        <v>50280.584999999999</v>
      </c>
      <c r="EO12" s="42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</row>
    <row r="13" spans="1:205" s="5" customFormat="1" ht="17.25" x14ac:dyDescent="0.3">
      <c r="A13" s="37" t="s">
        <v>20</v>
      </c>
      <c r="B13" s="33" t="s">
        <v>82</v>
      </c>
      <c r="C13" s="34">
        <v>0</v>
      </c>
      <c r="D13" s="34">
        <v>1</v>
      </c>
      <c r="E13" s="34">
        <v>1</v>
      </c>
      <c r="F13" s="35">
        <v>44286.9</v>
      </c>
      <c r="G13" s="35">
        <f t="shared" si="0"/>
        <v>531442.80000000005</v>
      </c>
      <c r="H13" s="28"/>
      <c r="K13" s="6"/>
      <c r="L13" s="7">
        <v>738.11500000000001</v>
      </c>
      <c r="M13" s="7">
        <v>66430.350000000006</v>
      </c>
      <c r="P13" s="8">
        <v>100</v>
      </c>
      <c r="Q13" s="9">
        <f t="shared" si="1"/>
        <v>67268.465000000011</v>
      </c>
      <c r="EO13" s="42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</row>
    <row r="14" spans="1:205" s="5" customFormat="1" ht="17.25" x14ac:dyDescent="0.3">
      <c r="A14" s="37" t="s">
        <v>111</v>
      </c>
      <c r="B14" s="33" t="s">
        <v>86</v>
      </c>
      <c r="C14" s="34">
        <v>0</v>
      </c>
      <c r="D14" s="34">
        <v>1</v>
      </c>
      <c r="E14" s="34">
        <v>1</v>
      </c>
      <c r="F14" s="35">
        <v>44286.9</v>
      </c>
      <c r="G14" s="35">
        <f t="shared" si="0"/>
        <v>531442.80000000005</v>
      </c>
      <c r="H14" s="28"/>
      <c r="K14" s="6"/>
      <c r="L14" s="7">
        <v>738.11500000000001</v>
      </c>
      <c r="M14" s="7">
        <v>66430.350000000006</v>
      </c>
      <c r="P14" s="8">
        <v>100</v>
      </c>
      <c r="Q14" s="9">
        <f t="shared" si="1"/>
        <v>67268.465000000011</v>
      </c>
      <c r="EO14" s="42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</row>
    <row r="15" spans="1:205" s="5" customFormat="1" ht="17.25" x14ac:dyDescent="0.3">
      <c r="A15" s="37" t="s">
        <v>112</v>
      </c>
      <c r="B15" s="33" t="s">
        <v>87</v>
      </c>
      <c r="C15" s="34">
        <v>0</v>
      </c>
      <c r="D15" s="34">
        <v>1</v>
      </c>
      <c r="E15" s="34">
        <v>1</v>
      </c>
      <c r="F15" s="35">
        <v>42214.2</v>
      </c>
      <c r="G15" s="35">
        <f t="shared" si="0"/>
        <v>506570.39999999997</v>
      </c>
      <c r="H15" s="28"/>
      <c r="K15" s="6"/>
      <c r="L15" s="7">
        <v>703.56999999999994</v>
      </c>
      <c r="M15" s="7">
        <v>63321.3</v>
      </c>
      <c r="P15" s="8">
        <v>100</v>
      </c>
      <c r="Q15" s="9">
        <f t="shared" si="1"/>
        <v>64124.87</v>
      </c>
      <c r="EO15" s="42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</row>
    <row r="16" spans="1:205" s="5" customFormat="1" ht="17.25" x14ac:dyDescent="0.3">
      <c r="A16" s="37" t="s">
        <v>21</v>
      </c>
      <c r="B16" s="33" t="s">
        <v>88</v>
      </c>
      <c r="C16" s="34">
        <v>0</v>
      </c>
      <c r="D16" s="34">
        <v>49</v>
      </c>
      <c r="E16" s="34">
        <v>49</v>
      </c>
      <c r="F16" s="35">
        <v>21198.9</v>
      </c>
      <c r="G16" s="35">
        <f t="shared" si="0"/>
        <v>254386.80000000002</v>
      </c>
      <c r="H16" s="28"/>
      <c r="K16" s="6"/>
      <c r="L16" s="7">
        <v>353.315</v>
      </c>
      <c r="M16" s="7">
        <v>31798.35</v>
      </c>
      <c r="P16" s="8">
        <v>100</v>
      </c>
      <c r="Q16" s="9">
        <f t="shared" si="1"/>
        <v>32251.664999999997</v>
      </c>
      <c r="EO16" s="42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</row>
    <row r="17" spans="1:205" s="5" customFormat="1" ht="17.25" x14ac:dyDescent="0.3">
      <c r="A17" s="37" t="s">
        <v>22</v>
      </c>
      <c r="B17" s="33" t="s">
        <v>89</v>
      </c>
      <c r="C17" s="34">
        <v>0</v>
      </c>
      <c r="D17" s="34">
        <v>2</v>
      </c>
      <c r="E17" s="34">
        <v>2</v>
      </c>
      <c r="F17" s="35">
        <v>12999.9</v>
      </c>
      <c r="G17" s="35">
        <f t="shared" si="0"/>
        <v>155998.79999999999</v>
      </c>
      <c r="H17" s="28"/>
      <c r="K17" s="6"/>
      <c r="L17" s="7">
        <v>216.66499999999999</v>
      </c>
      <c r="M17" s="7">
        <v>19499.849999999999</v>
      </c>
      <c r="P17" s="8">
        <v>100</v>
      </c>
      <c r="Q17" s="9">
        <f t="shared" si="1"/>
        <v>19816.514999999999</v>
      </c>
      <c r="EO17" s="42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</row>
    <row r="18" spans="1:205" s="5" customFormat="1" ht="17.25" x14ac:dyDescent="0.3">
      <c r="A18" s="37" t="s">
        <v>23</v>
      </c>
      <c r="B18" s="33" t="s">
        <v>121</v>
      </c>
      <c r="C18" s="34">
        <v>0</v>
      </c>
      <c r="D18" s="34">
        <v>10</v>
      </c>
      <c r="E18" s="34">
        <v>10</v>
      </c>
      <c r="F18" s="35">
        <v>10886.7</v>
      </c>
      <c r="G18" s="35">
        <f t="shared" si="0"/>
        <v>130640.40000000001</v>
      </c>
      <c r="H18" s="28"/>
      <c r="K18" s="6"/>
      <c r="L18" s="7">
        <v>181.44500000000002</v>
      </c>
      <c r="M18" s="7">
        <v>16330.05</v>
      </c>
      <c r="P18" s="8">
        <v>100</v>
      </c>
      <c r="Q18" s="9">
        <f t="shared" si="1"/>
        <v>16611.494999999999</v>
      </c>
      <c r="EO18" s="42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</row>
    <row r="19" spans="1:205" s="5" customFormat="1" ht="17.25" x14ac:dyDescent="0.3">
      <c r="A19" s="37" t="s">
        <v>24</v>
      </c>
      <c r="B19" s="33" t="s">
        <v>90</v>
      </c>
      <c r="C19" s="34">
        <v>0</v>
      </c>
      <c r="D19" s="34">
        <v>143</v>
      </c>
      <c r="E19" s="34">
        <v>143</v>
      </c>
      <c r="F19" s="35">
        <v>5765.1</v>
      </c>
      <c r="G19" s="35">
        <f t="shared" si="0"/>
        <v>69181.200000000012</v>
      </c>
      <c r="H19" s="28"/>
      <c r="K19" s="6"/>
      <c r="L19" s="7">
        <v>96.085000000000008</v>
      </c>
      <c r="M19" s="7">
        <v>8647.65</v>
      </c>
      <c r="P19" s="8">
        <v>100</v>
      </c>
      <c r="Q19" s="9">
        <f t="shared" si="1"/>
        <v>8843.7349999999988</v>
      </c>
      <c r="EO19" s="42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</row>
    <row r="20" spans="1:205" s="5" customFormat="1" ht="17.25" x14ac:dyDescent="0.3">
      <c r="A20" s="37" t="s">
        <v>25</v>
      </c>
      <c r="B20" s="33" t="s">
        <v>91</v>
      </c>
      <c r="C20" s="34">
        <v>0</v>
      </c>
      <c r="D20" s="34">
        <v>6</v>
      </c>
      <c r="E20" s="34">
        <v>6</v>
      </c>
      <c r="F20" s="35">
        <v>21198.9</v>
      </c>
      <c r="G20" s="35">
        <f t="shared" si="0"/>
        <v>254386.80000000002</v>
      </c>
      <c r="H20" s="28"/>
      <c r="K20" s="6"/>
      <c r="L20" s="7">
        <v>353.315</v>
      </c>
      <c r="M20" s="7">
        <v>31798.35</v>
      </c>
      <c r="P20" s="8">
        <v>100</v>
      </c>
      <c r="Q20" s="9">
        <f t="shared" si="1"/>
        <v>32251.664999999997</v>
      </c>
      <c r="EO20" s="42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</row>
    <row r="21" spans="1:205" s="5" customFormat="1" ht="17.25" x14ac:dyDescent="0.3">
      <c r="A21" s="37" t="s">
        <v>26</v>
      </c>
      <c r="B21" s="33" t="s">
        <v>91</v>
      </c>
      <c r="C21" s="34">
        <v>0</v>
      </c>
      <c r="D21" s="34">
        <v>3</v>
      </c>
      <c r="E21" s="34">
        <v>3</v>
      </c>
      <c r="F21" s="35">
        <v>8844.6</v>
      </c>
      <c r="G21" s="35">
        <f t="shared" si="0"/>
        <v>106135.20000000001</v>
      </c>
      <c r="H21" s="28"/>
      <c r="K21" s="6"/>
      <c r="L21" s="7">
        <v>147.41</v>
      </c>
      <c r="M21" s="7">
        <v>13266.9</v>
      </c>
      <c r="P21" s="8">
        <v>100</v>
      </c>
      <c r="Q21" s="9">
        <f t="shared" si="1"/>
        <v>13514.31</v>
      </c>
      <c r="EO21" s="42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</row>
    <row r="22" spans="1:205" s="5" customFormat="1" ht="17.25" x14ac:dyDescent="0.3">
      <c r="A22" s="37" t="s">
        <v>27</v>
      </c>
      <c r="B22" s="33" t="s">
        <v>89</v>
      </c>
      <c r="C22" s="34">
        <v>0</v>
      </c>
      <c r="D22" s="34">
        <v>67</v>
      </c>
      <c r="E22" s="34">
        <v>67</v>
      </c>
      <c r="F22" s="35">
        <v>15207</v>
      </c>
      <c r="G22" s="35">
        <f t="shared" si="0"/>
        <v>182484</v>
      </c>
      <c r="H22" s="28"/>
      <c r="K22" s="6"/>
      <c r="L22" s="7">
        <v>253.45</v>
      </c>
      <c r="M22" s="7">
        <v>22810.5</v>
      </c>
      <c r="P22" s="8">
        <v>100</v>
      </c>
      <c r="Q22" s="9">
        <f t="shared" si="1"/>
        <v>23163.95</v>
      </c>
      <c r="EO22" s="42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</row>
    <row r="23" spans="1:205" s="5" customFormat="1" ht="17.25" x14ac:dyDescent="0.3">
      <c r="A23" s="37" t="s">
        <v>113</v>
      </c>
      <c r="B23" s="33" t="s">
        <v>84</v>
      </c>
      <c r="C23" s="34">
        <v>0</v>
      </c>
      <c r="D23" s="34">
        <v>1</v>
      </c>
      <c r="E23" s="34">
        <v>1</v>
      </c>
      <c r="F23" s="35">
        <v>17019.900000000001</v>
      </c>
      <c r="G23" s="35">
        <f t="shared" si="0"/>
        <v>204238.80000000002</v>
      </c>
      <c r="H23" s="28"/>
      <c r="K23" s="6"/>
      <c r="L23" s="7">
        <v>283.66500000000002</v>
      </c>
      <c r="M23" s="7">
        <v>25529.85</v>
      </c>
      <c r="P23" s="8">
        <v>100</v>
      </c>
      <c r="Q23" s="9">
        <f t="shared" si="1"/>
        <v>25913.514999999999</v>
      </c>
      <c r="EO23" s="42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</row>
    <row r="24" spans="1:205" s="5" customFormat="1" ht="17.25" x14ac:dyDescent="0.3">
      <c r="A24" s="37" t="s">
        <v>28</v>
      </c>
      <c r="B24" s="33" t="s">
        <v>92</v>
      </c>
      <c r="C24" s="34">
        <v>0</v>
      </c>
      <c r="D24" s="34">
        <v>5</v>
      </c>
      <c r="E24" s="34">
        <v>5</v>
      </c>
      <c r="F24" s="35">
        <v>17019.900000000001</v>
      </c>
      <c r="G24" s="35">
        <f t="shared" si="0"/>
        <v>204238.80000000002</v>
      </c>
      <c r="H24" s="28"/>
      <c r="K24" s="6"/>
      <c r="L24" s="7">
        <v>283.66500000000002</v>
      </c>
      <c r="M24" s="7">
        <v>25529.85</v>
      </c>
      <c r="P24" s="8">
        <v>100</v>
      </c>
      <c r="Q24" s="9">
        <f t="shared" si="1"/>
        <v>25913.514999999999</v>
      </c>
      <c r="EO24" s="42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</row>
    <row r="25" spans="1:205" s="5" customFormat="1" ht="17.25" x14ac:dyDescent="0.3">
      <c r="A25" s="37" t="s">
        <v>29</v>
      </c>
      <c r="B25" s="33" t="s">
        <v>93</v>
      </c>
      <c r="C25" s="34">
        <v>0</v>
      </c>
      <c r="D25" s="34">
        <v>3</v>
      </c>
      <c r="E25" s="34">
        <v>3</v>
      </c>
      <c r="F25" s="35">
        <v>21198.9</v>
      </c>
      <c r="G25" s="35">
        <f t="shared" si="0"/>
        <v>254386.80000000002</v>
      </c>
      <c r="H25" s="28"/>
      <c r="K25" s="6"/>
      <c r="L25" s="7">
        <v>353.315</v>
      </c>
      <c r="M25" s="7">
        <v>31798.35</v>
      </c>
      <c r="P25" s="8">
        <v>100</v>
      </c>
      <c r="Q25" s="9">
        <f t="shared" si="1"/>
        <v>32251.664999999997</v>
      </c>
      <c r="EO25" s="42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</row>
    <row r="26" spans="1:205" s="5" customFormat="1" ht="17.25" x14ac:dyDescent="0.3">
      <c r="A26" s="37" t="s">
        <v>30</v>
      </c>
      <c r="B26" s="33" t="s">
        <v>93</v>
      </c>
      <c r="C26" s="34">
        <v>0</v>
      </c>
      <c r="D26" s="34">
        <v>121</v>
      </c>
      <c r="E26" s="34">
        <v>121</v>
      </c>
      <c r="F26" s="35">
        <v>8574</v>
      </c>
      <c r="G26" s="35">
        <f t="shared" si="0"/>
        <v>102888</v>
      </c>
      <c r="H26" s="28"/>
      <c r="K26" s="6"/>
      <c r="L26" s="7">
        <v>142.9</v>
      </c>
      <c r="M26" s="7">
        <v>12861</v>
      </c>
      <c r="P26" s="8">
        <v>100</v>
      </c>
      <c r="Q26" s="9">
        <f t="shared" si="1"/>
        <v>13103.9</v>
      </c>
      <c r="EO26" s="42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</row>
    <row r="27" spans="1:205" s="5" customFormat="1" ht="17.25" x14ac:dyDescent="0.3">
      <c r="A27" s="37" t="s">
        <v>31</v>
      </c>
      <c r="B27" s="33" t="s">
        <v>94</v>
      </c>
      <c r="C27" s="34">
        <v>0</v>
      </c>
      <c r="D27" s="34">
        <v>31</v>
      </c>
      <c r="E27" s="34">
        <v>31</v>
      </c>
      <c r="F27" s="35">
        <v>14619.99</v>
      </c>
      <c r="G27" s="35">
        <f t="shared" si="0"/>
        <v>175439.88</v>
      </c>
      <c r="H27" s="28"/>
      <c r="K27" s="6"/>
      <c r="L27" s="7">
        <v>243.66649999999998</v>
      </c>
      <c r="M27" s="7">
        <v>21929.985000000001</v>
      </c>
      <c r="P27" s="8">
        <v>100</v>
      </c>
      <c r="Q27" s="9">
        <f t="shared" si="1"/>
        <v>22273.6515</v>
      </c>
      <c r="EO27" s="42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</row>
    <row r="28" spans="1:205" s="5" customFormat="1" ht="17.25" x14ac:dyDescent="0.3">
      <c r="A28" s="37" t="s">
        <v>32</v>
      </c>
      <c r="B28" s="33" t="s">
        <v>94</v>
      </c>
      <c r="C28" s="34">
        <v>0</v>
      </c>
      <c r="D28" s="34">
        <v>10</v>
      </c>
      <c r="E28" s="34">
        <v>10</v>
      </c>
      <c r="F28" s="35">
        <v>15226</v>
      </c>
      <c r="G28" s="35">
        <f t="shared" si="0"/>
        <v>182712</v>
      </c>
      <c r="H28" s="28"/>
      <c r="K28" s="6"/>
      <c r="L28" s="7">
        <v>253.76666666666668</v>
      </c>
      <c r="M28" s="7">
        <v>22839</v>
      </c>
      <c r="P28" s="8">
        <v>100</v>
      </c>
      <c r="Q28" s="9">
        <f t="shared" si="1"/>
        <v>23192.766666666666</v>
      </c>
      <c r="EO28" s="42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</row>
    <row r="29" spans="1:205" s="5" customFormat="1" ht="17.25" x14ac:dyDescent="0.3">
      <c r="A29" s="37" t="s">
        <v>33</v>
      </c>
      <c r="B29" s="33" t="s">
        <v>94</v>
      </c>
      <c r="C29" s="34">
        <v>0</v>
      </c>
      <c r="D29" s="34">
        <v>10</v>
      </c>
      <c r="E29" s="34">
        <v>10</v>
      </c>
      <c r="F29" s="35">
        <v>13987.6</v>
      </c>
      <c r="G29" s="35">
        <f t="shared" si="0"/>
        <v>167851.2</v>
      </c>
      <c r="H29" s="28"/>
      <c r="K29" s="6"/>
      <c r="L29" s="7">
        <v>233.12666666666667</v>
      </c>
      <c r="M29" s="7">
        <v>20981.4</v>
      </c>
      <c r="P29" s="8">
        <v>100</v>
      </c>
      <c r="Q29" s="9">
        <f t="shared" si="1"/>
        <v>21314.526666666668</v>
      </c>
      <c r="EO29" s="42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</row>
    <row r="30" spans="1:205" s="5" customFormat="1" ht="17.25" x14ac:dyDescent="0.3">
      <c r="A30" s="37" t="s">
        <v>34</v>
      </c>
      <c r="B30" s="33" t="s">
        <v>94</v>
      </c>
      <c r="C30" s="34">
        <v>0</v>
      </c>
      <c r="D30" s="34">
        <v>41</v>
      </c>
      <c r="E30" s="34">
        <v>41</v>
      </c>
      <c r="F30" s="35">
        <v>13347</v>
      </c>
      <c r="G30" s="35">
        <f t="shared" si="0"/>
        <v>160164</v>
      </c>
      <c r="H30" s="28"/>
      <c r="K30" s="6"/>
      <c r="L30" s="7">
        <v>222.45</v>
      </c>
      <c r="M30" s="7">
        <v>20020.5</v>
      </c>
      <c r="P30" s="8">
        <v>100</v>
      </c>
      <c r="Q30" s="9">
        <f t="shared" si="1"/>
        <v>20342.95</v>
      </c>
      <c r="EO30" s="42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</row>
    <row r="31" spans="1:205" s="5" customFormat="1" ht="17.25" x14ac:dyDescent="0.3">
      <c r="A31" s="37" t="s">
        <v>35</v>
      </c>
      <c r="B31" s="33" t="s">
        <v>94</v>
      </c>
      <c r="C31" s="34">
        <v>0</v>
      </c>
      <c r="D31" s="34">
        <v>13</v>
      </c>
      <c r="E31" s="34">
        <v>13</v>
      </c>
      <c r="F31" s="35">
        <v>12733.6</v>
      </c>
      <c r="G31" s="35">
        <f t="shared" si="0"/>
        <v>152803.20000000001</v>
      </c>
      <c r="H31" s="28"/>
      <c r="K31" s="6"/>
      <c r="L31" s="7">
        <v>212.22666666666666</v>
      </c>
      <c r="M31" s="7">
        <v>19100.400000000001</v>
      </c>
      <c r="P31" s="8">
        <v>100</v>
      </c>
      <c r="Q31" s="9">
        <f t="shared" si="1"/>
        <v>19412.626666666667</v>
      </c>
      <c r="EO31" s="42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</row>
    <row r="32" spans="1:205" s="5" customFormat="1" ht="17.25" x14ac:dyDescent="0.3">
      <c r="A32" s="37" t="s">
        <v>36</v>
      </c>
      <c r="B32" s="33" t="s">
        <v>88</v>
      </c>
      <c r="C32" s="34">
        <v>0</v>
      </c>
      <c r="D32" s="34">
        <v>7</v>
      </c>
      <c r="E32" s="34">
        <v>7</v>
      </c>
      <c r="F32" s="35">
        <v>15207</v>
      </c>
      <c r="G32" s="35">
        <f t="shared" si="0"/>
        <v>182484</v>
      </c>
      <c r="H32" s="28"/>
      <c r="K32" s="6"/>
      <c r="L32" s="7">
        <v>253.45</v>
      </c>
      <c r="M32" s="7">
        <v>22810.5</v>
      </c>
      <c r="P32" s="8">
        <v>100</v>
      </c>
      <c r="Q32" s="9">
        <f t="shared" si="1"/>
        <v>23163.95</v>
      </c>
      <c r="EO32" s="42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</row>
    <row r="33" spans="1:205" s="5" customFormat="1" ht="17.25" x14ac:dyDescent="0.3">
      <c r="A33" s="37" t="s">
        <v>37</v>
      </c>
      <c r="B33" s="33" t="s">
        <v>95</v>
      </c>
      <c r="C33" s="34">
        <v>0</v>
      </c>
      <c r="D33" s="34">
        <v>13</v>
      </c>
      <c r="E33" s="34">
        <v>13</v>
      </c>
      <c r="F33" s="35">
        <v>7317</v>
      </c>
      <c r="G33" s="35">
        <f t="shared" si="0"/>
        <v>87804</v>
      </c>
      <c r="H33" s="28"/>
      <c r="K33" s="6"/>
      <c r="L33" s="7">
        <v>121.95</v>
      </c>
      <c r="M33" s="7">
        <v>10975.5</v>
      </c>
      <c r="P33" s="8">
        <v>100</v>
      </c>
      <c r="Q33" s="9">
        <f t="shared" si="1"/>
        <v>11197.45</v>
      </c>
      <c r="EO33" s="42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</row>
    <row r="34" spans="1:205" s="5" customFormat="1" ht="17.25" x14ac:dyDescent="0.3">
      <c r="A34" s="37" t="s">
        <v>38</v>
      </c>
      <c r="B34" s="33" t="s">
        <v>88</v>
      </c>
      <c r="C34" s="34">
        <v>0</v>
      </c>
      <c r="D34" s="34">
        <v>12</v>
      </c>
      <c r="E34" s="34">
        <v>12</v>
      </c>
      <c r="F34" s="35">
        <v>6979.2</v>
      </c>
      <c r="G34" s="35">
        <f t="shared" si="0"/>
        <v>83750.399999999994</v>
      </c>
      <c r="H34" s="28"/>
      <c r="K34" s="6"/>
      <c r="L34" s="7">
        <v>116.32</v>
      </c>
      <c r="M34" s="7">
        <v>10468.799999999999</v>
      </c>
      <c r="P34" s="8">
        <v>100</v>
      </c>
      <c r="Q34" s="9">
        <f t="shared" si="1"/>
        <v>10685.119999999999</v>
      </c>
      <c r="EO34" s="42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</row>
    <row r="35" spans="1:205" s="5" customFormat="1" ht="17.25" x14ac:dyDescent="0.3">
      <c r="A35" s="37" t="s">
        <v>39</v>
      </c>
      <c r="B35" s="33" t="s">
        <v>83</v>
      </c>
      <c r="C35" s="34">
        <v>0</v>
      </c>
      <c r="D35" s="34">
        <v>5</v>
      </c>
      <c r="E35" s="34">
        <v>5</v>
      </c>
      <c r="F35" s="35">
        <v>17451</v>
      </c>
      <c r="G35" s="35">
        <f t="shared" si="0"/>
        <v>209412</v>
      </c>
      <c r="H35" s="28"/>
      <c r="K35" s="6"/>
      <c r="L35" s="7">
        <v>290.85000000000002</v>
      </c>
      <c r="M35" s="7">
        <v>26176.5</v>
      </c>
      <c r="P35" s="8">
        <v>100</v>
      </c>
      <c r="Q35" s="9">
        <f t="shared" si="1"/>
        <v>26567.35</v>
      </c>
      <c r="EO35" s="42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</row>
    <row r="36" spans="1:205" s="5" customFormat="1" ht="17.25" x14ac:dyDescent="0.3">
      <c r="A36" s="37" t="s">
        <v>40</v>
      </c>
      <c r="B36" s="33" t="s">
        <v>88</v>
      </c>
      <c r="C36" s="34">
        <v>0</v>
      </c>
      <c r="D36" s="34">
        <v>4</v>
      </c>
      <c r="E36" s="34">
        <v>4</v>
      </c>
      <c r="F36" s="35">
        <v>11859.9</v>
      </c>
      <c r="G36" s="35">
        <f t="shared" si="0"/>
        <v>142318.79999999999</v>
      </c>
      <c r="H36" s="28"/>
      <c r="K36" s="6"/>
      <c r="L36" s="7">
        <v>197.66499999999999</v>
      </c>
      <c r="M36" s="7">
        <v>17789.849999999999</v>
      </c>
      <c r="P36" s="8">
        <v>100</v>
      </c>
      <c r="Q36" s="9">
        <f t="shared" si="1"/>
        <v>18087.514999999999</v>
      </c>
      <c r="EO36" s="42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</row>
    <row r="37" spans="1:205" s="5" customFormat="1" ht="17.25" x14ac:dyDescent="0.3">
      <c r="A37" s="37" t="s">
        <v>41</v>
      </c>
      <c r="B37" s="33" t="s">
        <v>88</v>
      </c>
      <c r="C37" s="34">
        <v>0</v>
      </c>
      <c r="D37" s="34">
        <v>296</v>
      </c>
      <c r="E37" s="34">
        <v>296</v>
      </c>
      <c r="F37" s="35">
        <v>6646.8</v>
      </c>
      <c r="G37" s="35">
        <f t="shared" si="0"/>
        <v>79761.600000000006</v>
      </c>
      <c r="H37" s="28"/>
      <c r="K37" s="6"/>
      <c r="L37" s="7">
        <v>110.78</v>
      </c>
      <c r="M37" s="7">
        <v>9970.2000000000007</v>
      </c>
      <c r="P37" s="8">
        <v>100</v>
      </c>
      <c r="Q37" s="9">
        <f t="shared" si="1"/>
        <v>10180.980000000001</v>
      </c>
      <c r="EO37" s="42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</row>
    <row r="38" spans="1:205" s="5" customFormat="1" ht="17.25" x14ac:dyDescent="0.3">
      <c r="A38" s="37" t="s">
        <v>114</v>
      </c>
      <c r="B38" s="33" t="s">
        <v>88</v>
      </c>
      <c r="C38" s="34">
        <v>0</v>
      </c>
      <c r="D38" s="34">
        <v>60</v>
      </c>
      <c r="E38" s="34">
        <v>60</v>
      </c>
      <c r="F38" s="35">
        <v>9669.9</v>
      </c>
      <c r="G38" s="35">
        <f t="shared" si="0"/>
        <v>116038.79999999999</v>
      </c>
      <c r="H38" s="28"/>
      <c r="K38" s="6"/>
      <c r="L38" s="7">
        <v>161.16499999999999</v>
      </c>
      <c r="M38" s="7">
        <v>14504.85</v>
      </c>
      <c r="P38" s="8">
        <v>100</v>
      </c>
      <c r="Q38" s="9">
        <f t="shared" si="1"/>
        <v>14766.015000000001</v>
      </c>
      <c r="EO38" s="42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</row>
    <row r="39" spans="1:205" s="5" customFormat="1" ht="17.25" x14ac:dyDescent="0.3">
      <c r="A39" s="37" t="s">
        <v>115</v>
      </c>
      <c r="B39" s="33" t="s">
        <v>88</v>
      </c>
      <c r="C39" s="34">
        <v>0</v>
      </c>
      <c r="D39" s="34">
        <v>51</v>
      </c>
      <c r="E39" s="34">
        <v>51</v>
      </c>
      <c r="F39" s="35">
        <v>6979.2</v>
      </c>
      <c r="G39" s="35">
        <f t="shared" si="0"/>
        <v>83750.399999999994</v>
      </c>
      <c r="H39" s="28"/>
      <c r="K39" s="6"/>
      <c r="L39" s="7">
        <v>116.32</v>
      </c>
      <c r="M39" s="7">
        <v>10468.799999999999</v>
      </c>
      <c r="P39" s="8">
        <v>100</v>
      </c>
      <c r="Q39" s="9">
        <f t="shared" si="1"/>
        <v>10685.119999999999</v>
      </c>
      <c r="EO39" s="42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</row>
    <row r="40" spans="1:205" s="5" customFormat="1" ht="17.25" x14ac:dyDescent="0.3">
      <c r="A40" s="37" t="s">
        <v>42</v>
      </c>
      <c r="B40" s="33" t="s">
        <v>96</v>
      </c>
      <c r="C40" s="34">
        <v>0</v>
      </c>
      <c r="D40" s="34">
        <v>26</v>
      </c>
      <c r="E40" s="34">
        <v>26</v>
      </c>
      <c r="F40" s="35">
        <v>7370.7</v>
      </c>
      <c r="G40" s="35">
        <f t="shared" ref="G40:G71" si="2">F40*12</f>
        <v>88448.4</v>
      </c>
      <c r="H40" s="28"/>
      <c r="K40" s="6"/>
      <c r="L40" s="7">
        <v>122.845</v>
      </c>
      <c r="M40" s="7">
        <v>11056.05</v>
      </c>
      <c r="P40" s="8">
        <v>100</v>
      </c>
      <c r="Q40" s="9">
        <f t="shared" ref="Q40:Q71" si="3">SUM(I40:P40)</f>
        <v>11278.894999999999</v>
      </c>
      <c r="EO40" s="42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</row>
    <row r="41" spans="1:205" s="5" customFormat="1" ht="17.25" x14ac:dyDescent="0.3">
      <c r="A41" s="37" t="s">
        <v>43</v>
      </c>
      <c r="B41" s="33" t="s">
        <v>97</v>
      </c>
      <c r="C41" s="34">
        <v>0</v>
      </c>
      <c r="D41" s="34">
        <v>1</v>
      </c>
      <c r="E41" s="34">
        <v>1</v>
      </c>
      <c r="F41" s="35">
        <v>4221.3</v>
      </c>
      <c r="G41" s="35">
        <f t="shared" si="2"/>
        <v>50655.600000000006</v>
      </c>
      <c r="H41" s="28"/>
      <c r="K41" s="6"/>
      <c r="L41" s="7">
        <v>70.355000000000004</v>
      </c>
      <c r="M41" s="7">
        <v>6331.95</v>
      </c>
      <c r="P41" s="8">
        <v>100</v>
      </c>
      <c r="Q41" s="9">
        <f t="shared" si="3"/>
        <v>6502.3049999999994</v>
      </c>
      <c r="EO41" s="42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</row>
    <row r="42" spans="1:205" s="5" customFormat="1" ht="17.25" x14ac:dyDescent="0.3">
      <c r="A42" s="37" t="s">
        <v>44</v>
      </c>
      <c r="B42" s="33" t="s">
        <v>98</v>
      </c>
      <c r="C42" s="34">
        <v>0</v>
      </c>
      <c r="D42" s="34">
        <v>10</v>
      </c>
      <c r="E42" s="34">
        <v>10</v>
      </c>
      <c r="F42" s="35">
        <v>6979.2</v>
      </c>
      <c r="G42" s="35">
        <f t="shared" si="2"/>
        <v>83750.399999999994</v>
      </c>
      <c r="H42" s="28"/>
      <c r="K42" s="6"/>
      <c r="L42" s="7">
        <v>116.32</v>
      </c>
      <c r="M42" s="7">
        <v>10468.799999999999</v>
      </c>
      <c r="P42" s="8">
        <v>100</v>
      </c>
      <c r="Q42" s="9">
        <f t="shared" si="3"/>
        <v>10685.119999999999</v>
      </c>
      <c r="EO42" s="42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</row>
    <row r="43" spans="1:205" s="5" customFormat="1" ht="17.25" x14ac:dyDescent="0.3">
      <c r="A43" s="37" t="s">
        <v>45</v>
      </c>
      <c r="B43" s="33" t="s">
        <v>89</v>
      </c>
      <c r="C43" s="34">
        <v>0</v>
      </c>
      <c r="D43" s="34">
        <v>21</v>
      </c>
      <c r="E43" s="34">
        <v>21</v>
      </c>
      <c r="F43" s="35">
        <v>7327.5</v>
      </c>
      <c r="G43" s="35">
        <f t="shared" si="2"/>
        <v>87930</v>
      </c>
      <c r="H43" s="28"/>
      <c r="K43" s="6"/>
      <c r="L43" s="7">
        <v>122.125</v>
      </c>
      <c r="M43" s="7">
        <v>10991.25</v>
      </c>
      <c r="P43" s="8">
        <v>100</v>
      </c>
      <c r="Q43" s="9">
        <f t="shared" si="3"/>
        <v>11213.375</v>
      </c>
      <c r="EO43" s="42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</row>
    <row r="44" spans="1:205" s="5" customFormat="1" ht="17.25" x14ac:dyDescent="0.3">
      <c r="A44" s="37" t="s">
        <v>116</v>
      </c>
      <c r="B44" s="33" t="s">
        <v>94</v>
      </c>
      <c r="C44" s="34">
        <v>0</v>
      </c>
      <c r="D44" s="34">
        <v>1</v>
      </c>
      <c r="E44" s="34">
        <v>1</v>
      </c>
      <c r="F44" s="35">
        <v>43999.8</v>
      </c>
      <c r="G44" s="35">
        <f t="shared" si="2"/>
        <v>527997.60000000009</v>
      </c>
      <c r="H44" s="28"/>
      <c r="K44" s="6"/>
      <c r="L44" s="7">
        <v>733.33</v>
      </c>
      <c r="M44" s="7">
        <v>65999.7</v>
      </c>
      <c r="P44" s="8">
        <v>100</v>
      </c>
      <c r="Q44" s="9">
        <f t="shared" si="3"/>
        <v>66833.03</v>
      </c>
      <c r="EO44" s="42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</row>
    <row r="45" spans="1:205" s="5" customFormat="1" ht="17.25" x14ac:dyDescent="0.3">
      <c r="A45" s="37" t="s">
        <v>46</v>
      </c>
      <c r="B45" s="33" t="s">
        <v>117</v>
      </c>
      <c r="C45" s="34">
        <v>0</v>
      </c>
      <c r="D45" s="34">
        <v>2</v>
      </c>
      <c r="E45" s="34">
        <v>2</v>
      </c>
      <c r="F45" s="35">
        <v>6646.8</v>
      </c>
      <c r="G45" s="35">
        <f t="shared" si="2"/>
        <v>79761.600000000006</v>
      </c>
      <c r="H45" s="28"/>
      <c r="K45" s="6"/>
      <c r="L45" s="7">
        <v>110.78</v>
      </c>
      <c r="M45" s="7">
        <v>9970.2000000000007</v>
      </c>
      <c r="P45" s="8">
        <v>100</v>
      </c>
      <c r="Q45" s="9">
        <f t="shared" si="3"/>
        <v>10180.980000000001</v>
      </c>
      <c r="EO45" s="42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</row>
    <row r="46" spans="1:205" s="5" customFormat="1" ht="17.25" x14ac:dyDescent="0.3">
      <c r="A46" s="37" t="s">
        <v>47</v>
      </c>
      <c r="B46" s="33" t="s">
        <v>99</v>
      </c>
      <c r="C46" s="34">
        <v>0</v>
      </c>
      <c r="D46" s="34">
        <v>1</v>
      </c>
      <c r="E46" s="34">
        <v>1</v>
      </c>
      <c r="F46" s="35">
        <v>4643.3999999999996</v>
      </c>
      <c r="G46" s="35">
        <f t="shared" si="2"/>
        <v>55720.799999999996</v>
      </c>
      <c r="H46" s="28"/>
      <c r="K46" s="6"/>
      <c r="L46" s="7">
        <v>77.39</v>
      </c>
      <c r="M46" s="7">
        <v>6965.1</v>
      </c>
      <c r="P46" s="8">
        <v>100</v>
      </c>
      <c r="Q46" s="9">
        <f t="shared" si="3"/>
        <v>7142.4900000000007</v>
      </c>
      <c r="EO46" s="42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</row>
    <row r="47" spans="1:205" s="5" customFormat="1" ht="17.25" x14ac:dyDescent="0.3">
      <c r="A47" s="37" t="s">
        <v>48</v>
      </c>
      <c r="B47" s="33" t="s">
        <v>100</v>
      </c>
      <c r="C47" s="34">
        <v>0</v>
      </c>
      <c r="D47" s="34">
        <v>7</v>
      </c>
      <c r="E47" s="34">
        <v>7</v>
      </c>
      <c r="F47" s="35">
        <v>9685.7999999999993</v>
      </c>
      <c r="G47" s="35">
        <f t="shared" si="2"/>
        <v>116229.59999999999</v>
      </c>
      <c r="H47" s="28"/>
      <c r="K47" s="6"/>
      <c r="L47" s="7">
        <v>161.42999999999998</v>
      </c>
      <c r="M47" s="7">
        <v>14528.7</v>
      </c>
      <c r="P47" s="8">
        <v>100</v>
      </c>
      <c r="Q47" s="9">
        <f t="shared" si="3"/>
        <v>14790.130000000001</v>
      </c>
      <c r="EO47" s="42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</row>
    <row r="48" spans="1:205" s="5" customFormat="1" ht="17.25" x14ac:dyDescent="0.3">
      <c r="A48" s="37" t="s">
        <v>49</v>
      </c>
      <c r="B48" s="33" t="s">
        <v>88</v>
      </c>
      <c r="C48" s="34">
        <v>0</v>
      </c>
      <c r="D48" s="34">
        <v>7</v>
      </c>
      <c r="E48" s="34">
        <v>7</v>
      </c>
      <c r="F48" s="35">
        <v>11103.6</v>
      </c>
      <c r="G48" s="35">
        <f t="shared" si="2"/>
        <v>133243.20000000001</v>
      </c>
      <c r="H48" s="28"/>
      <c r="K48" s="6"/>
      <c r="L48" s="7">
        <v>185.06</v>
      </c>
      <c r="M48" s="7">
        <v>16655.400000000001</v>
      </c>
      <c r="P48" s="8">
        <v>100</v>
      </c>
      <c r="Q48" s="9">
        <f t="shared" si="3"/>
        <v>16940.460000000003</v>
      </c>
      <c r="EO48" s="42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</row>
    <row r="49" spans="1:205" s="5" customFormat="1" ht="17.25" x14ac:dyDescent="0.3">
      <c r="A49" s="37" t="s">
        <v>50</v>
      </c>
      <c r="B49" s="33" t="s">
        <v>101</v>
      </c>
      <c r="C49" s="34">
        <v>0</v>
      </c>
      <c r="D49" s="34">
        <v>25</v>
      </c>
      <c r="E49" s="34">
        <v>25</v>
      </c>
      <c r="F49" s="35">
        <v>7554</v>
      </c>
      <c r="G49" s="35">
        <f t="shared" si="2"/>
        <v>90648</v>
      </c>
      <c r="H49" s="28"/>
      <c r="K49" s="6"/>
      <c r="L49" s="7">
        <v>125.9</v>
      </c>
      <c r="M49" s="7">
        <v>11331</v>
      </c>
      <c r="P49" s="8">
        <v>100</v>
      </c>
      <c r="Q49" s="9">
        <f t="shared" si="3"/>
        <v>11556.9</v>
      </c>
      <c r="EO49" s="42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</row>
    <row r="50" spans="1:205" s="5" customFormat="1" ht="17.25" x14ac:dyDescent="0.3">
      <c r="A50" s="37" t="s">
        <v>118</v>
      </c>
      <c r="B50" s="33" t="s">
        <v>119</v>
      </c>
      <c r="C50" s="34">
        <v>0</v>
      </c>
      <c r="D50" s="34">
        <v>1</v>
      </c>
      <c r="E50" s="34">
        <v>1</v>
      </c>
      <c r="F50" s="35">
        <v>15207</v>
      </c>
      <c r="G50" s="35">
        <f t="shared" si="2"/>
        <v>182484</v>
      </c>
      <c r="H50" s="28"/>
      <c r="K50" s="6"/>
      <c r="L50" s="7">
        <v>253.45</v>
      </c>
      <c r="M50" s="7">
        <v>22810.5</v>
      </c>
      <c r="P50" s="8">
        <v>100</v>
      </c>
      <c r="Q50" s="9">
        <f t="shared" si="3"/>
        <v>23163.95</v>
      </c>
      <c r="EO50" s="42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</row>
    <row r="51" spans="1:205" s="5" customFormat="1" ht="17.25" x14ac:dyDescent="0.3">
      <c r="A51" s="37" t="s">
        <v>51</v>
      </c>
      <c r="B51" s="33" t="s">
        <v>99</v>
      </c>
      <c r="C51" s="34">
        <v>0</v>
      </c>
      <c r="D51" s="34">
        <v>41</v>
      </c>
      <c r="E51" s="34">
        <v>41</v>
      </c>
      <c r="F51" s="35">
        <v>6600</v>
      </c>
      <c r="G51" s="35">
        <f t="shared" si="2"/>
        <v>79200</v>
      </c>
      <c r="H51" s="28"/>
      <c r="K51" s="6"/>
      <c r="L51" s="7">
        <v>110</v>
      </c>
      <c r="M51" s="7">
        <v>9900</v>
      </c>
      <c r="P51" s="8">
        <v>100</v>
      </c>
      <c r="Q51" s="9">
        <f t="shared" si="3"/>
        <v>10110</v>
      </c>
      <c r="EO51" s="42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</row>
    <row r="52" spans="1:205" s="5" customFormat="1" ht="17.25" x14ac:dyDescent="0.3">
      <c r="A52" s="37" t="s">
        <v>52</v>
      </c>
      <c r="B52" s="33" t="s">
        <v>88</v>
      </c>
      <c r="C52" s="34">
        <v>0</v>
      </c>
      <c r="D52" s="34">
        <v>17</v>
      </c>
      <c r="E52" s="34">
        <v>17</v>
      </c>
      <c r="F52" s="35">
        <v>8859.9</v>
      </c>
      <c r="G52" s="35">
        <f t="shared" si="2"/>
        <v>106318.79999999999</v>
      </c>
      <c r="H52" s="28"/>
      <c r="K52" s="6"/>
      <c r="L52" s="7">
        <v>147.66499999999999</v>
      </c>
      <c r="M52" s="7">
        <v>13289.85</v>
      </c>
      <c r="P52" s="8">
        <v>100</v>
      </c>
      <c r="Q52" s="9">
        <f t="shared" si="3"/>
        <v>13537.515000000001</v>
      </c>
      <c r="EO52" s="42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</row>
    <row r="53" spans="1:205" s="5" customFormat="1" ht="17.25" x14ac:dyDescent="0.3">
      <c r="A53" s="37" t="s">
        <v>53</v>
      </c>
      <c r="B53" s="33" t="s">
        <v>88</v>
      </c>
      <c r="C53" s="34">
        <v>0</v>
      </c>
      <c r="D53" s="34">
        <v>25</v>
      </c>
      <c r="E53" s="34">
        <v>25</v>
      </c>
      <c r="F53" s="35">
        <v>4221.3</v>
      </c>
      <c r="G53" s="35">
        <f t="shared" si="2"/>
        <v>50655.600000000006</v>
      </c>
      <c r="H53" s="28"/>
      <c r="K53" s="6"/>
      <c r="L53" s="7">
        <v>70.355000000000004</v>
      </c>
      <c r="M53" s="7">
        <v>6331.95</v>
      </c>
      <c r="P53" s="8">
        <v>100</v>
      </c>
      <c r="Q53" s="9">
        <f t="shared" si="3"/>
        <v>6502.3049999999994</v>
      </c>
      <c r="EO53" s="42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</row>
    <row r="54" spans="1:205" s="5" customFormat="1" ht="17.25" x14ac:dyDescent="0.3">
      <c r="A54" s="37" t="s">
        <v>54</v>
      </c>
      <c r="B54" s="33" t="s">
        <v>97</v>
      </c>
      <c r="C54" s="34">
        <v>0</v>
      </c>
      <c r="D54" s="34">
        <v>9</v>
      </c>
      <c r="E54" s="34">
        <v>9</v>
      </c>
      <c r="F54" s="35">
        <v>6000</v>
      </c>
      <c r="G54" s="35">
        <f t="shared" si="2"/>
        <v>72000</v>
      </c>
      <c r="H54" s="28"/>
      <c r="K54" s="6"/>
      <c r="L54" s="7">
        <v>100</v>
      </c>
      <c r="M54" s="7">
        <v>9000</v>
      </c>
      <c r="P54" s="8">
        <v>100</v>
      </c>
      <c r="Q54" s="9">
        <f t="shared" si="3"/>
        <v>9200</v>
      </c>
      <c r="EO54" s="42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</row>
    <row r="55" spans="1:205" s="5" customFormat="1" ht="17.25" x14ac:dyDescent="0.3">
      <c r="A55" s="37" t="s">
        <v>55</v>
      </c>
      <c r="B55" s="33" t="s">
        <v>102</v>
      </c>
      <c r="C55" s="34">
        <v>0</v>
      </c>
      <c r="D55" s="34">
        <v>1</v>
      </c>
      <c r="E55" s="34">
        <v>1</v>
      </c>
      <c r="F55" s="35">
        <v>9000</v>
      </c>
      <c r="G55" s="35">
        <f t="shared" si="2"/>
        <v>108000</v>
      </c>
      <c r="H55" s="28"/>
      <c r="K55" s="6"/>
      <c r="L55" s="7">
        <v>150</v>
      </c>
      <c r="M55" s="7">
        <v>13500</v>
      </c>
      <c r="P55" s="8">
        <v>100</v>
      </c>
      <c r="Q55" s="9">
        <f t="shared" si="3"/>
        <v>13750</v>
      </c>
      <c r="EO55" s="42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</row>
    <row r="56" spans="1:205" s="5" customFormat="1" ht="17.25" x14ac:dyDescent="0.3">
      <c r="A56" s="37" t="s">
        <v>56</v>
      </c>
      <c r="B56" s="33" t="s">
        <v>103</v>
      </c>
      <c r="C56" s="34">
        <v>0</v>
      </c>
      <c r="D56" s="34">
        <v>2</v>
      </c>
      <c r="E56" s="34">
        <v>2</v>
      </c>
      <c r="F56" s="35">
        <v>4440.6000000000004</v>
      </c>
      <c r="G56" s="35">
        <f t="shared" si="2"/>
        <v>53287.200000000004</v>
      </c>
      <c r="H56" s="28"/>
      <c r="K56" s="6"/>
      <c r="L56" s="7">
        <v>74.010000000000005</v>
      </c>
      <c r="M56" s="7">
        <v>6660.9</v>
      </c>
      <c r="P56" s="8">
        <v>100</v>
      </c>
      <c r="Q56" s="9">
        <f t="shared" si="3"/>
        <v>6834.91</v>
      </c>
      <c r="EO56" s="42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</row>
    <row r="57" spans="1:205" s="5" customFormat="1" ht="17.25" x14ac:dyDescent="0.3">
      <c r="A57" s="37" t="s">
        <v>57</v>
      </c>
      <c r="B57" s="33" t="s">
        <v>104</v>
      </c>
      <c r="C57" s="34">
        <v>0</v>
      </c>
      <c r="D57" s="34">
        <v>3</v>
      </c>
      <c r="E57" s="34">
        <v>3</v>
      </c>
      <c r="F57" s="35">
        <v>9004.7999999999993</v>
      </c>
      <c r="G57" s="35">
        <f t="shared" si="2"/>
        <v>108057.59999999999</v>
      </c>
      <c r="H57" s="28"/>
      <c r="K57" s="6"/>
      <c r="L57" s="7">
        <v>150.07999999999998</v>
      </c>
      <c r="M57" s="7">
        <v>13507.2</v>
      </c>
      <c r="P57" s="8">
        <v>100</v>
      </c>
      <c r="Q57" s="9">
        <f t="shared" si="3"/>
        <v>13757.28</v>
      </c>
      <c r="EO57" s="42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</row>
    <row r="58" spans="1:205" s="5" customFormat="1" ht="17.25" x14ac:dyDescent="0.3">
      <c r="A58" s="37" t="s">
        <v>58</v>
      </c>
      <c r="B58" s="33" t="s">
        <v>101</v>
      </c>
      <c r="C58" s="34">
        <v>0</v>
      </c>
      <c r="D58" s="34">
        <v>23</v>
      </c>
      <c r="E58" s="34">
        <v>23</v>
      </c>
      <c r="F58" s="35">
        <v>11974.5</v>
      </c>
      <c r="G58" s="35">
        <f t="shared" si="2"/>
        <v>143694</v>
      </c>
      <c r="H58" s="28"/>
      <c r="K58" s="6"/>
      <c r="L58" s="7">
        <v>199.57499999999999</v>
      </c>
      <c r="M58" s="7">
        <v>17961.75</v>
      </c>
      <c r="P58" s="8">
        <v>100</v>
      </c>
      <c r="Q58" s="9">
        <f t="shared" si="3"/>
        <v>18261.325000000001</v>
      </c>
      <c r="EO58" s="42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</row>
    <row r="59" spans="1:205" s="5" customFormat="1" ht="17.25" x14ac:dyDescent="0.3">
      <c r="A59" s="37" t="s">
        <v>59</v>
      </c>
      <c r="B59" s="33" t="s">
        <v>88</v>
      </c>
      <c r="C59" s="34">
        <v>0</v>
      </c>
      <c r="D59" s="34">
        <v>2</v>
      </c>
      <c r="E59" s="34">
        <v>2</v>
      </c>
      <c r="F59" s="35">
        <v>7317</v>
      </c>
      <c r="G59" s="35">
        <f t="shared" si="2"/>
        <v>87804</v>
      </c>
      <c r="H59" s="28"/>
      <c r="K59" s="6"/>
      <c r="L59" s="7">
        <v>121.95</v>
      </c>
      <c r="M59" s="7">
        <v>10975.5</v>
      </c>
      <c r="P59" s="8">
        <v>100</v>
      </c>
      <c r="Q59" s="9">
        <f t="shared" si="3"/>
        <v>11197.45</v>
      </c>
      <c r="EO59" s="42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</row>
    <row r="60" spans="1:205" s="5" customFormat="1" ht="17.25" x14ac:dyDescent="0.3">
      <c r="A60" s="37" t="s">
        <v>60</v>
      </c>
      <c r="B60" s="33" t="s">
        <v>89</v>
      </c>
      <c r="C60" s="34">
        <v>0</v>
      </c>
      <c r="D60" s="34">
        <v>7</v>
      </c>
      <c r="E60" s="34">
        <v>7</v>
      </c>
      <c r="F60" s="35">
        <v>15407.1</v>
      </c>
      <c r="G60" s="35">
        <f t="shared" si="2"/>
        <v>184885.2</v>
      </c>
      <c r="H60" s="28"/>
      <c r="K60" s="6"/>
      <c r="L60" s="7">
        <v>256.78500000000003</v>
      </c>
      <c r="M60" s="7">
        <v>23110.65</v>
      </c>
      <c r="P60" s="8">
        <v>100</v>
      </c>
      <c r="Q60" s="9">
        <f t="shared" si="3"/>
        <v>23467.435000000001</v>
      </c>
      <c r="EO60" s="42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</row>
    <row r="61" spans="1:205" s="5" customFormat="1" ht="17.25" x14ac:dyDescent="0.3">
      <c r="A61" s="37" t="s">
        <v>61</v>
      </c>
      <c r="B61" s="33" t="s">
        <v>105</v>
      </c>
      <c r="C61" s="34">
        <v>0</v>
      </c>
      <c r="D61" s="34">
        <v>5</v>
      </c>
      <c r="E61" s="34">
        <v>5</v>
      </c>
      <c r="F61" s="35">
        <v>9225.6</v>
      </c>
      <c r="G61" s="35">
        <f t="shared" si="2"/>
        <v>110707.20000000001</v>
      </c>
      <c r="H61" s="28"/>
      <c r="K61" s="6"/>
      <c r="L61" s="7">
        <v>153.76000000000002</v>
      </c>
      <c r="M61" s="7">
        <v>13838.4</v>
      </c>
      <c r="P61" s="8">
        <v>100</v>
      </c>
      <c r="Q61" s="9">
        <f t="shared" si="3"/>
        <v>14092.16</v>
      </c>
      <c r="EO61" s="42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</row>
    <row r="62" spans="1:205" s="5" customFormat="1" ht="17.25" x14ac:dyDescent="0.3">
      <c r="A62" s="37" t="s">
        <v>62</v>
      </c>
      <c r="B62" s="33" t="s">
        <v>99</v>
      </c>
      <c r="C62" s="34">
        <v>0</v>
      </c>
      <c r="D62" s="34">
        <v>25</v>
      </c>
      <c r="E62" s="34">
        <v>25</v>
      </c>
      <c r="F62" s="35">
        <v>5628.3</v>
      </c>
      <c r="G62" s="35">
        <f t="shared" si="2"/>
        <v>67539.600000000006</v>
      </c>
      <c r="H62" s="28"/>
      <c r="K62" s="6"/>
      <c r="L62" s="7">
        <v>93.805000000000007</v>
      </c>
      <c r="M62" s="7">
        <v>8442.4500000000007</v>
      </c>
      <c r="P62" s="8">
        <v>100</v>
      </c>
      <c r="Q62" s="9">
        <f t="shared" si="3"/>
        <v>8636.255000000001</v>
      </c>
      <c r="EO62" s="42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</row>
    <row r="63" spans="1:205" s="5" customFormat="1" ht="17.25" x14ac:dyDescent="0.3">
      <c r="A63" s="37" t="s">
        <v>106</v>
      </c>
      <c r="B63" s="33" t="s">
        <v>99</v>
      </c>
      <c r="C63" s="34">
        <v>0</v>
      </c>
      <c r="D63" s="34">
        <v>2</v>
      </c>
      <c r="E63" s="34">
        <v>2</v>
      </c>
      <c r="F63" s="35">
        <v>6999.8</v>
      </c>
      <c r="G63" s="35">
        <f t="shared" si="2"/>
        <v>83997.6</v>
      </c>
      <c r="H63" s="28"/>
      <c r="K63" s="6"/>
      <c r="L63" s="7">
        <v>116.66333333333334</v>
      </c>
      <c r="M63" s="7">
        <v>10499.7</v>
      </c>
      <c r="P63" s="8">
        <v>100</v>
      </c>
      <c r="Q63" s="9">
        <f t="shared" si="3"/>
        <v>10716.363333333335</v>
      </c>
      <c r="EO63" s="42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</row>
    <row r="64" spans="1:205" s="5" customFormat="1" ht="17.25" x14ac:dyDescent="0.3">
      <c r="A64" s="37" t="s">
        <v>63</v>
      </c>
      <c r="B64" s="33" t="s">
        <v>101</v>
      </c>
      <c r="C64" s="34">
        <v>0</v>
      </c>
      <c r="D64" s="34">
        <v>34</v>
      </c>
      <c r="E64" s="34">
        <v>34</v>
      </c>
      <c r="F64" s="35">
        <v>7176</v>
      </c>
      <c r="G64" s="35">
        <f t="shared" si="2"/>
        <v>86112</v>
      </c>
      <c r="H64" s="28"/>
      <c r="K64" s="6"/>
      <c r="L64" s="7">
        <v>119.6</v>
      </c>
      <c r="M64" s="7">
        <v>10764</v>
      </c>
      <c r="P64" s="8">
        <v>100</v>
      </c>
      <c r="Q64" s="9">
        <f t="shared" si="3"/>
        <v>10983.6</v>
      </c>
      <c r="EO64" s="42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</row>
    <row r="65" spans="1:205" s="5" customFormat="1" ht="17.25" x14ac:dyDescent="0.3">
      <c r="A65" s="37" t="s">
        <v>64</v>
      </c>
      <c r="B65" s="33" t="s">
        <v>89</v>
      </c>
      <c r="C65" s="34">
        <v>0</v>
      </c>
      <c r="D65" s="34">
        <v>4</v>
      </c>
      <c r="E65" s="34">
        <v>4</v>
      </c>
      <c r="F65" s="35">
        <v>7999.8</v>
      </c>
      <c r="G65" s="35">
        <f t="shared" si="2"/>
        <v>95997.6</v>
      </c>
      <c r="H65" s="28"/>
      <c r="K65" s="6"/>
      <c r="L65" s="7">
        <v>133.33000000000001</v>
      </c>
      <c r="M65" s="7">
        <v>11999.7</v>
      </c>
      <c r="P65" s="8">
        <v>100</v>
      </c>
      <c r="Q65" s="9">
        <f t="shared" si="3"/>
        <v>12233.03</v>
      </c>
      <c r="EO65" s="42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</row>
    <row r="66" spans="1:205" s="5" customFormat="1" ht="17.25" x14ac:dyDescent="0.3">
      <c r="A66" s="37" t="s">
        <v>65</v>
      </c>
      <c r="B66" s="33" t="s">
        <v>107</v>
      </c>
      <c r="C66" s="34">
        <v>0</v>
      </c>
      <c r="D66" s="34">
        <v>1</v>
      </c>
      <c r="E66" s="34">
        <v>1</v>
      </c>
      <c r="F66" s="35">
        <v>8979.6</v>
      </c>
      <c r="G66" s="35">
        <f t="shared" si="2"/>
        <v>107755.20000000001</v>
      </c>
      <c r="H66" s="28"/>
      <c r="K66" s="6"/>
      <c r="L66" s="7">
        <v>149.66</v>
      </c>
      <c r="M66" s="7">
        <v>13469.4</v>
      </c>
      <c r="P66" s="8">
        <v>100</v>
      </c>
      <c r="Q66" s="9">
        <f t="shared" si="3"/>
        <v>13719.06</v>
      </c>
      <c r="EO66" s="42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</row>
    <row r="67" spans="1:205" s="5" customFormat="1" ht="17.25" x14ac:dyDescent="0.3">
      <c r="A67" s="37" t="s">
        <v>66</v>
      </c>
      <c r="B67" s="33" t="s">
        <v>88</v>
      </c>
      <c r="C67" s="34">
        <v>0</v>
      </c>
      <c r="D67" s="34">
        <v>3</v>
      </c>
      <c r="E67" s="34">
        <v>3</v>
      </c>
      <c r="F67" s="35">
        <v>6600</v>
      </c>
      <c r="G67" s="35">
        <f t="shared" si="2"/>
        <v>79200</v>
      </c>
      <c r="H67" s="28"/>
      <c r="K67" s="6"/>
      <c r="L67" s="7">
        <v>110</v>
      </c>
      <c r="M67" s="7">
        <v>9900</v>
      </c>
      <c r="P67" s="8">
        <v>100</v>
      </c>
      <c r="Q67" s="9">
        <f t="shared" si="3"/>
        <v>10110</v>
      </c>
      <c r="EO67" s="42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</row>
    <row r="68" spans="1:205" s="5" customFormat="1" ht="17.25" x14ac:dyDescent="0.3">
      <c r="A68" s="37" t="s">
        <v>67</v>
      </c>
      <c r="B68" s="33" t="s">
        <v>88</v>
      </c>
      <c r="C68" s="34">
        <v>0</v>
      </c>
      <c r="D68" s="34">
        <v>2</v>
      </c>
      <c r="E68" s="34">
        <v>2</v>
      </c>
      <c r="F68" s="35">
        <v>10886.7</v>
      </c>
      <c r="G68" s="35">
        <f t="shared" si="2"/>
        <v>130640.40000000001</v>
      </c>
      <c r="H68" s="28"/>
      <c r="K68" s="6"/>
      <c r="L68" s="7">
        <v>181.44500000000002</v>
      </c>
      <c r="M68" s="7">
        <v>16330.05</v>
      </c>
      <c r="P68" s="8">
        <v>100</v>
      </c>
      <c r="Q68" s="9">
        <f t="shared" si="3"/>
        <v>16611.494999999999</v>
      </c>
      <c r="EO68" s="42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</row>
    <row r="69" spans="1:205" s="5" customFormat="1" ht="17.25" x14ac:dyDescent="0.3">
      <c r="A69" s="37" t="s">
        <v>68</v>
      </c>
      <c r="B69" s="33" t="s">
        <v>103</v>
      </c>
      <c r="C69" s="34">
        <v>0</v>
      </c>
      <c r="D69" s="34">
        <v>1</v>
      </c>
      <c r="E69" s="34">
        <v>1</v>
      </c>
      <c r="F69" s="35">
        <v>13842.84</v>
      </c>
      <c r="G69" s="35">
        <f t="shared" si="2"/>
        <v>166114.08000000002</v>
      </c>
      <c r="H69" s="28"/>
      <c r="K69" s="6"/>
      <c r="L69" s="7">
        <v>230.714</v>
      </c>
      <c r="M69" s="7">
        <v>20764.259999999998</v>
      </c>
      <c r="P69" s="8">
        <v>100</v>
      </c>
      <c r="Q69" s="9">
        <f t="shared" si="3"/>
        <v>21094.973999999998</v>
      </c>
      <c r="EO69" s="42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</row>
    <row r="70" spans="1:205" s="5" customFormat="1" ht="17.25" x14ac:dyDescent="0.3">
      <c r="A70" s="37" t="s">
        <v>122</v>
      </c>
      <c r="B70" s="33" t="s">
        <v>101</v>
      </c>
      <c r="C70" s="34">
        <v>0</v>
      </c>
      <c r="D70" s="34">
        <v>1</v>
      </c>
      <c r="E70" s="34">
        <v>1</v>
      </c>
      <c r="F70" s="35">
        <v>16795.8</v>
      </c>
      <c r="G70" s="35">
        <f t="shared" si="2"/>
        <v>201549.59999999998</v>
      </c>
      <c r="H70" s="28"/>
      <c r="K70" s="6"/>
      <c r="L70" s="7">
        <v>279.93</v>
      </c>
      <c r="M70" s="7">
        <v>25193.7</v>
      </c>
      <c r="P70" s="8">
        <v>100</v>
      </c>
      <c r="Q70" s="9">
        <f t="shared" si="3"/>
        <v>25573.63</v>
      </c>
      <c r="EO70" s="42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</row>
    <row r="71" spans="1:205" s="5" customFormat="1" ht="17.25" x14ac:dyDescent="0.3">
      <c r="A71" s="37" t="s">
        <v>69</v>
      </c>
      <c r="B71" s="33" t="s">
        <v>88</v>
      </c>
      <c r="C71" s="34">
        <v>0</v>
      </c>
      <c r="D71" s="34">
        <v>4</v>
      </c>
      <c r="E71" s="34">
        <v>4</v>
      </c>
      <c r="F71" s="35">
        <v>6646.8</v>
      </c>
      <c r="G71" s="35">
        <f t="shared" si="2"/>
        <v>79761.600000000006</v>
      </c>
      <c r="H71" s="28"/>
      <c r="K71" s="6"/>
      <c r="L71" s="7">
        <v>110.78</v>
      </c>
      <c r="M71" s="7">
        <v>9970.2000000000007</v>
      </c>
      <c r="P71" s="8">
        <v>100</v>
      </c>
      <c r="Q71" s="9">
        <f t="shared" si="3"/>
        <v>10180.980000000001</v>
      </c>
      <c r="EO71" s="42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</row>
    <row r="72" spans="1:205" s="5" customFormat="1" ht="17.25" x14ac:dyDescent="0.3">
      <c r="A72" s="37" t="s">
        <v>70</v>
      </c>
      <c r="B72" s="33" t="s">
        <v>108</v>
      </c>
      <c r="C72" s="34">
        <v>0</v>
      </c>
      <c r="D72" s="34">
        <v>1</v>
      </c>
      <c r="E72" s="34">
        <v>1</v>
      </c>
      <c r="F72" s="35">
        <v>7035.3</v>
      </c>
      <c r="G72" s="35">
        <f t="shared" ref="G72:G81" si="4">F72*12</f>
        <v>84423.6</v>
      </c>
      <c r="H72" s="28"/>
      <c r="K72" s="6"/>
      <c r="L72" s="7">
        <v>117.25500000000001</v>
      </c>
      <c r="M72" s="7">
        <v>10552.95</v>
      </c>
      <c r="P72" s="8">
        <v>100</v>
      </c>
      <c r="Q72" s="9">
        <f t="shared" ref="Q72:Q103" si="5">SUM(I72:P72)</f>
        <v>10770.205</v>
      </c>
      <c r="EO72" s="42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</row>
    <row r="73" spans="1:205" s="5" customFormat="1" ht="17.25" x14ac:dyDescent="0.3">
      <c r="A73" s="37" t="s">
        <v>71</v>
      </c>
      <c r="B73" s="33" t="s">
        <v>88</v>
      </c>
      <c r="C73" s="34">
        <v>0</v>
      </c>
      <c r="D73" s="34">
        <v>4</v>
      </c>
      <c r="E73" s="34">
        <v>4</v>
      </c>
      <c r="F73" s="35">
        <v>8020.5</v>
      </c>
      <c r="G73" s="35">
        <f t="shared" si="4"/>
        <v>96246</v>
      </c>
      <c r="H73" s="28"/>
      <c r="K73" s="6"/>
      <c r="L73" s="7">
        <v>133.67500000000001</v>
      </c>
      <c r="M73" s="7">
        <v>12030.75</v>
      </c>
      <c r="P73" s="8">
        <v>100</v>
      </c>
      <c r="Q73" s="9">
        <f t="shared" si="5"/>
        <v>12264.424999999999</v>
      </c>
      <c r="EO73" s="42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</row>
    <row r="74" spans="1:205" s="5" customFormat="1" ht="17.25" x14ac:dyDescent="0.3">
      <c r="A74" s="37" t="s">
        <v>72</v>
      </c>
      <c r="B74" s="33" t="s">
        <v>88</v>
      </c>
      <c r="C74" s="34">
        <v>0</v>
      </c>
      <c r="D74" s="34">
        <v>5</v>
      </c>
      <c r="E74" s="34">
        <v>5</v>
      </c>
      <c r="F74" s="35">
        <v>11122.5</v>
      </c>
      <c r="G74" s="35">
        <f t="shared" si="4"/>
        <v>133470</v>
      </c>
      <c r="H74" s="28"/>
      <c r="K74" s="6"/>
      <c r="L74" s="7">
        <v>185.375</v>
      </c>
      <c r="M74" s="7">
        <v>16683.75</v>
      </c>
      <c r="P74" s="8">
        <v>100</v>
      </c>
      <c r="Q74" s="9">
        <f t="shared" si="5"/>
        <v>16969.125</v>
      </c>
      <c r="EO74" s="42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</row>
    <row r="75" spans="1:205" s="5" customFormat="1" ht="17.25" x14ac:dyDescent="0.3">
      <c r="A75" s="37" t="s">
        <v>73</v>
      </c>
      <c r="B75" s="33" t="s">
        <v>97</v>
      </c>
      <c r="C75" s="34">
        <v>0</v>
      </c>
      <c r="D75" s="34">
        <v>3</v>
      </c>
      <c r="E75" s="34">
        <v>3</v>
      </c>
      <c r="F75" s="35">
        <v>7125.3</v>
      </c>
      <c r="G75" s="35">
        <f t="shared" si="4"/>
        <v>85503.6</v>
      </c>
      <c r="H75" s="28"/>
      <c r="K75" s="6"/>
      <c r="L75" s="7">
        <v>118.75500000000001</v>
      </c>
      <c r="M75" s="7">
        <v>10687.95</v>
      </c>
      <c r="P75" s="8">
        <v>100</v>
      </c>
      <c r="Q75" s="9">
        <f t="shared" si="5"/>
        <v>10906.705</v>
      </c>
      <c r="EO75" s="42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</row>
    <row r="76" spans="1:205" s="5" customFormat="1" ht="17.25" x14ac:dyDescent="0.3">
      <c r="A76" s="37" t="s">
        <v>74</v>
      </c>
      <c r="B76" s="33" t="s">
        <v>107</v>
      </c>
      <c r="C76" s="34">
        <v>0</v>
      </c>
      <c r="D76" s="34">
        <v>2</v>
      </c>
      <c r="E76" s="34">
        <v>2</v>
      </c>
      <c r="F76" s="35">
        <v>8979.9</v>
      </c>
      <c r="G76" s="35">
        <f t="shared" si="4"/>
        <v>107758.79999999999</v>
      </c>
      <c r="H76" s="28"/>
      <c r="K76" s="6"/>
      <c r="L76" s="7">
        <v>149.66499999999999</v>
      </c>
      <c r="M76" s="7">
        <v>13469.85</v>
      </c>
      <c r="P76" s="8">
        <v>100</v>
      </c>
      <c r="Q76" s="9">
        <f t="shared" si="5"/>
        <v>13719.515000000001</v>
      </c>
      <c r="EO76" s="42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</row>
    <row r="77" spans="1:205" s="5" customFormat="1" ht="17.25" x14ac:dyDescent="0.3">
      <c r="A77" s="37" t="s">
        <v>75</v>
      </c>
      <c r="B77" s="33" t="s">
        <v>105</v>
      </c>
      <c r="C77" s="34">
        <v>0</v>
      </c>
      <c r="D77" s="34">
        <v>1</v>
      </c>
      <c r="E77" s="34">
        <v>1</v>
      </c>
      <c r="F77" s="35">
        <v>13379.1</v>
      </c>
      <c r="G77" s="35">
        <f t="shared" si="4"/>
        <v>160549.20000000001</v>
      </c>
      <c r="H77" s="28"/>
      <c r="K77" s="6"/>
      <c r="L77" s="7">
        <v>222.98500000000001</v>
      </c>
      <c r="M77" s="7">
        <v>20068.650000000001</v>
      </c>
      <c r="P77" s="8">
        <v>100</v>
      </c>
      <c r="Q77" s="9">
        <f t="shared" si="5"/>
        <v>20391.635000000002</v>
      </c>
      <c r="EO77" s="42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</row>
    <row r="78" spans="1:205" s="5" customFormat="1" ht="17.25" x14ac:dyDescent="0.3">
      <c r="A78" s="32" t="s">
        <v>76</v>
      </c>
      <c r="B78" s="33" t="s">
        <v>88</v>
      </c>
      <c r="C78" s="34">
        <v>0</v>
      </c>
      <c r="D78" s="34">
        <v>1</v>
      </c>
      <c r="E78" s="34">
        <v>1</v>
      </c>
      <c r="F78" s="35">
        <v>8739.9</v>
      </c>
      <c r="G78" s="35">
        <f t="shared" si="4"/>
        <v>104878.79999999999</v>
      </c>
      <c r="H78" s="28"/>
      <c r="K78" s="6"/>
      <c r="L78" s="7">
        <v>145.66499999999999</v>
      </c>
      <c r="M78" s="7">
        <v>13109.85</v>
      </c>
      <c r="P78" s="8">
        <v>100</v>
      </c>
      <c r="Q78" s="9">
        <f t="shared" si="5"/>
        <v>13355.515000000001</v>
      </c>
      <c r="EO78" s="42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</row>
    <row r="79" spans="1:205" s="5" customFormat="1" ht="17.25" x14ac:dyDescent="0.3">
      <c r="A79" s="32" t="s">
        <v>77</v>
      </c>
      <c r="B79" s="33" t="s">
        <v>99</v>
      </c>
      <c r="C79" s="34">
        <v>0</v>
      </c>
      <c r="D79" s="34">
        <v>22</v>
      </c>
      <c r="E79" s="34">
        <v>22</v>
      </c>
      <c r="F79" s="35">
        <v>6979.2</v>
      </c>
      <c r="G79" s="35">
        <f t="shared" si="4"/>
        <v>83750.399999999994</v>
      </c>
      <c r="H79" s="28"/>
      <c r="K79" s="6"/>
      <c r="L79" s="7">
        <v>116.32</v>
      </c>
      <c r="M79" s="7">
        <v>10468.799999999999</v>
      </c>
      <c r="P79" s="8">
        <v>100</v>
      </c>
      <c r="Q79" s="9">
        <f t="shared" si="5"/>
        <v>10685.119999999999</v>
      </c>
      <c r="EO79" s="42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</row>
    <row r="80" spans="1:205" s="5" customFormat="1" ht="17.25" x14ac:dyDescent="0.3">
      <c r="A80" s="32" t="s">
        <v>78</v>
      </c>
      <c r="B80" s="33" t="s">
        <v>109</v>
      </c>
      <c r="C80" s="34">
        <v>0</v>
      </c>
      <c r="D80" s="34">
        <v>2</v>
      </c>
      <c r="E80" s="34">
        <v>2</v>
      </c>
      <c r="F80" s="35">
        <v>9671.7000000000007</v>
      </c>
      <c r="G80" s="35">
        <f t="shared" si="4"/>
        <v>116060.40000000001</v>
      </c>
      <c r="H80" s="28"/>
      <c r="K80" s="6"/>
      <c r="L80" s="7">
        <v>161.19500000000002</v>
      </c>
      <c r="M80" s="7">
        <v>14507.55</v>
      </c>
      <c r="P80" s="8">
        <v>100</v>
      </c>
      <c r="Q80" s="9">
        <f t="shared" si="5"/>
        <v>14768.744999999999</v>
      </c>
      <c r="EO80" s="42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</row>
    <row r="81" spans="1:205" s="5" customFormat="1" ht="17.25" x14ac:dyDescent="0.3">
      <c r="A81" s="32" t="s">
        <v>79</v>
      </c>
      <c r="B81" s="33" t="s">
        <v>88</v>
      </c>
      <c r="C81" s="34">
        <v>0</v>
      </c>
      <c r="D81" s="34">
        <v>13</v>
      </c>
      <c r="E81" s="34">
        <v>13</v>
      </c>
      <c r="F81" s="35">
        <v>6999.9</v>
      </c>
      <c r="G81" s="35">
        <f t="shared" si="4"/>
        <v>83998.799999999988</v>
      </c>
      <c r="H81" s="28"/>
      <c r="K81" s="6"/>
      <c r="L81" s="7">
        <v>116.66499999999999</v>
      </c>
      <c r="M81" s="7">
        <v>10499.85</v>
      </c>
      <c r="P81" s="8">
        <v>100</v>
      </c>
      <c r="Q81" s="9">
        <f t="shared" si="5"/>
        <v>10716.515000000001</v>
      </c>
      <c r="EO81" s="42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</row>
    <row r="82" spans="1:205" s="5" customFormat="1" ht="17.25" x14ac:dyDescent="0.3">
      <c r="A82" s="32" t="s">
        <v>80</v>
      </c>
      <c r="B82" s="33" t="s">
        <v>110</v>
      </c>
      <c r="C82" s="34">
        <v>0</v>
      </c>
      <c r="D82" s="34">
        <v>1</v>
      </c>
      <c r="E82" s="34">
        <v>1</v>
      </c>
      <c r="F82" s="35">
        <v>8125.8</v>
      </c>
      <c r="G82" s="35">
        <v>97509.6</v>
      </c>
      <c r="H82" s="28"/>
      <c r="K82" s="6"/>
      <c r="L82" s="7">
        <v>135.43</v>
      </c>
      <c r="M82" s="7">
        <v>12188.7</v>
      </c>
      <c r="P82" s="8">
        <v>100</v>
      </c>
      <c r="Q82" s="9">
        <f t="shared" si="5"/>
        <v>12424.130000000001</v>
      </c>
      <c r="EO82" s="42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</row>
  </sheetData>
  <mergeCells count="14">
    <mergeCell ref="B2:I2"/>
    <mergeCell ref="B3:G3"/>
    <mergeCell ref="B4:G4"/>
    <mergeCell ref="O6:O7"/>
    <mergeCell ref="A5:E6"/>
    <mergeCell ref="P5:P7"/>
    <mergeCell ref="Q5:Q7"/>
    <mergeCell ref="L6:L7"/>
    <mergeCell ref="M6:M7"/>
    <mergeCell ref="N6:N7"/>
    <mergeCell ref="A1:A4"/>
    <mergeCell ref="F5:G5"/>
    <mergeCell ref="F6:G6"/>
    <mergeCell ref="B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2022-02-11T17:00:45Z</dcterms:created>
  <dcterms:modified xsi:type="dcterms:W3CDTF">2023-10-19T18:32:46Z</dcterms:modified>
</cp:coreProperties>
</file>