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82" i="1" l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G45" i="1" l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3" i="1"/>
  <c r="G74" i="1"/>
  <c r="G75" i="1"/>
  <c r="G76" i="1"/>
  <c r="G77" i="1"/>
  <c r="G78" i="1"/>
  <c r="G79" i="1"/>
  <c r="G80" i="1"/>
  <c r="G81" i="1"/>
</calcChain>
</file>

<file path=xl/sharedStrings.xml><?xml version="1.0" encoding="utf-8"?>
<sst xmlns="http://schemas.openxmlformats.org/spreadsheetml/2006/main" count="170" uniqueCount="127">
  <si>
    <t>CONCENTRADO POR PLAZA</t>
  </si>
  <si>
    <t>111-113</t>
  </si>
  <si>
    <t>1500 
Otras
Prestaciones</t>
  </si>
  <si>
    <t>Suma Total de 
Remuneraciones</t>
  </si>
  <si>
    <t>Prima Vacacional y Dominical</t>
  </si>
  <si>
    <t>Gratificación  de Fin de Año (Aguinaldo)</t>
  </si>
  <si>
    <t xml:space="preserve">Horas 
Extraordinarias
</t>
  </si>
  <si>
    <t>Compensaciones</t>
  </si>
  <si>
    <t>NOMBRE DE LA PLAZA</t>
  </si>
  <si>
    <t>VACANTES</t>
  </si>
  <si>
    <t>OCUPADAS</t>
  </si>
  <si>
    <t>PLAZAS</t>
  </si>
  <si>
    <t>Mensual</t>
  </si>
  <si>
    <t>Anual</t>
  </si>
  <si>
    <t>ADSCRIPCION A LA PLAZA</t>
  </si>
  <si>
    <t>PRESIDENTE MUNICIPAL</t>
  </si>
  <si>
    <t>SECRETARIO PARTICULAR</t>
  </si>
  <si>
    <t>REGIDORES</t>
  </si>
  <si>
    <t>SINDICATURA</t>
  </si>
  <si>
    <t>COORDINADOR</t>
  </si>
  <si>
    <t>SECRETARIA GENERAL</t>
  </si>
  <si>
    <t>DIRECTOR</t>
  </si>
  <si>
    <t>SUBDIRECTOR</t>
  </si>
  <si>
    <t>AGENTES MUNICIPALES</t>
  </si>
  <si>
    <t>PENSIONADOS Y JUBILADOS</t>
  </si>
  <si>
    <t>DELEGADO MUNICIPAL</t>
  </si>
  <si>
    <t>SUBDELEGADO</t>
  </si>
  <si>
    <t>JEFATURA</t>
  </si>
  <si>
    <t>JUEZ MUNICIPAL</t>
  </si>
  <si>
    <t>ESCOLTA</t>
  </si>
  <si>
    <t xml:space="preserve">ASPIRANTE A POLICÍA </t>
  </si>
  <si>
    <t>POLICÍA DE LÍNEA</t>
  </si>
  <si>
    <t>POLICÍA PRIMERO</t>
  </si>
  <si>
    <t>POLICÍA SEGUNDO</t>
  </si>
  <si>
    <t>POLICÍA TERCERO</t>
  </si>
  <si>
    <t>GUARDIA MUNICIPAL</t>
  </si>
  <si>
    <t>ABOGADO</t>
  </si>
  <si>
    <t>AGENTE VIAL</t>
  </si>
  <si>
    <t>ALBAÑIL</t>
  </si>
  <si>
    <t>ASESOR</t>
  </si>
  <si>
    <t>ASISTENTE</t>
  </si>
  <si>
    <t>AUXILIAR</t>
  </si>
  <si>
    <t>BOMBERO</t>
  </si>
  <si>
    <t>BARRENDERO</t>
  </si>
  <si>
    <t>CAJERA</t>
  </si>
  <si>
    <t>CHOFER</t>
  </si>
  <si>
    <t>COMISIONADO</t>
  </si>
  <si>
    <t>DISTRIBUIDOR</t>
  </si>
  <si>
    <t>ELECTRICISTA</t>
  </si>
  <si>
    <t>ENCARGADO DE ÁREA</t>
  </si>
  <si>
    <t>ENFERMERA</t>
  </si>
  <si>
    <t>FONTANERO</t>
  </si>
  <si>
    <t>INSPECTOR</t>
  </si>
  <si>
    <t>INTENDENCIA</t>
  </si>
  <si>
    <t>JARDINERO</t>
  </si>
  <si>
    <t>LLANTERO</t>
  </si>
  <si>
    <t>MAESTRA</t>
  </si>
  <si>
    <t>MECÁNICO</t>
  </si>
  <si>
    <t>MEDICO</t>
  </si>
  <si>
    <t>NOTIFICADOR</t>
  </si>
  <si>
    <t>OFICIAL DEL REGISTRO CIVIL</t>
  </si>
  <si>
    <t>OPERADOR DE MAQUINARIA</t>
  </si>
  <si>
    <t>OPERADOR DE POZO</t>
  </si>
  <si>
    <t xml:space="preserve">PARAMÉDICO </t>
  </si>
  <si>
    <t>PINTOR</t>
  </si>
  <si>
    <t>PROGRAMADOR</t>
  </si>
  <si>
    <t>PROMOTOR</t>
  </si>
  <si>
    <t>PROYECTISTA</t>
  </si>
  <si>
    <t>PSICÓLOGA</t>
  </si>
  <si>
    <t>RECAUDADOR</t>
  </si>
  <si>
    <t>ROTULISTA</t>
  </si>
  <si>
    <t>SOLDADOR</t>
  </si>
  <si>
    <t>SUPERVISOR DE ÁREA</t>
  </si>
  <si>
    <t>TALADOR</t>
  </si>
  <si>
    <t>TÉCNICO</t>
  </si>
  <si>
    <t>TOPÓGRAFO</t>
  </si>
  <si>
    <t>TRABAJADORA SOCIAL</t>
  </si>
  <si>
    <t>VALVULERO</t>
  </si>
  <si>
    <t>VALUADOR</t>
  </si>
  <si>
    <t>VELADOR</t>
  </si>
  <si>
    <t>VERIFICADOR</t>
  </si>
  <si>
    <t xml:space="preserve">PRESIDENCIA </t>
  </si>
  <si>
    <t xml:space="preserve">SECRETARIA GENERAL </t>
  </si>
  <si>
    <t xml:space="preserve">SALA DE REGIDORES </t>
  </si>
  <si>
    <t xml:space="preserve">SINDICATURA </t>
  </si>
  <si>
    <t>COORDINACIONES</t>
  </si>
  <si>
    <t xml:space="preserve">HACIENDA MUNICIPAL </t>
  </si>
  <si>
    <t xml:space="preserve">CONTRALORIA </t>
  </si>
  <si>
    <t>VARIAS</t>
  </si>
  <si>
    <t xml:space="preserve">VARIAS </t>
  </si>
  <si>
    <t xml:space="preserve">PENSIONADOS Y JUBULADOS </t>
  </si>
  <si>
    <t xml:space="preserve">DELEGACIONES </t>
  </si>
  <si>
    <t xml:space="preserve">JUZGADOS MUNICIPALES </t>
  </si>
  <si>
    <t>COMISARIA</t>
  </si>
  <si>
    <t xml:space="preserve">COMISARIA </t>
  </si>
  <si>
    <t xml:space="preserve">MOVILIDAD </t>
  </si>
  <si>
    <t xml:space="preserve">PROTECCION CIVIL Y BOMBEROS </t>
  </si>
  <si>
    <t xml:space="preserve">PARQUES Y JARDINES </t>
  </si>
  <si>
    <t>HACIENDA MUNIIPAL</t>
  </si>
  <si>
    <t xml:space="preserve">SIMAPES </t>
  </si>
  <si>
    <t xml:space="preserve">ALUMBRANDO PUBLICO Y SIMAPES </t>
  </si>
  <si>
    <t xml:space="preserve">SERVICIOS MEDICOS MUNICIPALES </t>
  </si>
  <si>
    <t>TALLER VEHICULAR</t>
  </si>
  <si>
    <t xml:space="preserve">INSTITUTO DE LA MUJER </t>
  </si>
  <si>
    <t xml:space="preserve">MANTENIMIENTO VEHICULAR </t>
  </si>
  <si>
    <t xml:space="preserve">OBRAS PUBLICAS </t>
  </si>
  <si>
    <t>OPERADOR DE PIPA</t>
  </si>
  <si>
    <t xml:space="preserve">TECNOLOGIAS </t>
  </si>
  <si>
    <t xml:space="preserve">SERVICIOS PUBLICOS </t>
  </si>
  <si>
    <t xml:space="preserve">CATASTRO </t>
  </si>
  <si>
    <t xml:space="preserve">PARTICIPACION CIUDADANA </t>
  </si>
  <si>
    <t>TESORERO</t>
  </si>
  <si>
    <t>CONTRALOR</t>
  </si>
  <si>
    <t xml:space="preserve">JUEZ CALIFICADOR </t>
  </si>
  <si>
    <t xml:space="preserve">AUXILIAR ADMINISTRATIVO </t>
  </si>
  <si>
    <t xml:space="preserve">AUXILIAR MULTIMODAL </t>
  </si>
  <si>
    <t xml:space="preserve">COMISARIO </t>
  </si>
  <si>
    <t xml:space="preserve">HACIENDA Y PARQUES Y JARDINES </t>
  </si>
  <si>
    <t xml:space="preserve">FOTOGRAFO </t>
  </si>
  <si>
    <t xml:space="preserve">COMUNICACIÓN </t>
  </si>
  <si>
    <t>DIETAS Y SUELDO BASE BRUTO</t>
  </si>
  <si>
    <t xml:space="preserve">AGENTES MUNICIPALES </t>
  </si>
  <si>
    <t>ORTOPEDIA Y RADIÓLOGIA</t>
  </si>
  <si>
    <t xml:space="preserve">Prima por año </t>
  </si>
  <si>
    <t xml:space="preserve">de Servicios Efectivos Prestados </t>
  </si>
  <si>
    <t>GOBIERNO MUNICIPAL DE EL SALTO, JALISCO</t>
  </si>
  <si>
    <t>PLANTILLA DE PERSONAL DE CARÁCTER PERMANENTE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</si>
</sst>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2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entury Gothic"/>
      <family val="2"/>
    </font>
    <font>
      <b/>
      <sz val="12"/>
      <name val="Century Gothic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entury Gothic"/>
      <family val="2"/>
    </font>
    <font>
      <sz val="12"/>
      <color theme="1"/>
      <name val="Century Gothic"/>
      <family val="2"/>
    </font>
    <font>
      <b/>
      <sz val="20"/>
      <color rgb="FFF79646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BF8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E26B0A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47">
    <xf numFmtId="0" fontId="0" fillId="0" borderId="0" xfId="0"/>
    <xf numFmtId="0" fontId="3" fillId="2" borderId="1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44" fontId="0" fillId="3" borderId="3" xfId="1" applyFont="1" applyFill="1" applyBorder="1"/>
    <xf numFmtId="44" fontId="0" fillId="0" borderId="3" xfId="1" applyFont="1" applyBorder="1"/>
    <xf numFmtId="8" fontId="0" fillId="3" borderId="3" xfId="0" applyNumberFormat="1" applyFill="1" applyBorder="1"/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 applyProtection="1">
      <alignment horizontal="center" wrapText="1"/>
    </xf>
    <xf numFmtId="0" fontId="8" fillId="0" borderId="0" xfId="0" applyFont="1"/>
    <xf numFmtId="0" fontId="1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5" fillId="4" borderId="10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0" fillId="0" borderId="12" xfId="0" applyBorder="1"/>
    <xf numFmtId="0" fontId="1" fillId="0" borderId="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vertical="center"/>
    </xf>
    <xf numFmtId="0" fontId="10" fillId="0" borderId="11" xfId="0" applyFont="1" applyBorder="1"/>
    <xf numFmtId="0" fontId="10" fillId="0" borderId="11" xfId="0" applyFont="1" applyBorder="1" applyAlignment="1">
      <alignment horizontal="center"/>
    </xf>
    <xf numFmtId="8" fontId="10" fillId="0" borderId="11" xfId="0" applyNumberFormat="1" applyFont="1" applyBorder="1" applyAlignment="1">
      <alignment horizontal="center"/>
    </xf>
    <xf numFmtId="164" fontId="10" fillId="0" borderId="11" xfId="0" applyNumberFormat="1" applyFont="1" applyBorder="1" applyAlignment="1">
      <alignment horizontal="center"/>
    </xf>
    <xf numFmtId="0" fontId="9" fillId="0" borderId="11" xfId="0" applyFont="1" applyFill="1" applyBorder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0" fillId="0" borderId="14" xfId="0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0" fillId="0" borderId="0" xfId="0" applyBorder="1"/>
    <xf numFmtId="0" fontId="8" fillId="0" borderId="0" xfId="0" applyFon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1667318</xdr:colOff>
      <xdr:row>3</xdr:row>
      <xdr:rowOff>209549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67318" cy="1838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W82"/>
  <sheetViews>
    <sheetView tabSelected="1" zoomScaleNormal="100" workbookViewId="0">
      <selection activeCell="EU17" sqref="EU17"/>
    </sheetView>
  </sheetViews>
  <sheetFormatPr baseColWidth="10" defaultRowHeight="15" x14ac:dyDescent="0.25"/>
  <cols>
    <col min="1" max="2" width="37.85546875" customWidth="1"/>
    <col min="3" max="7" width="37.85546875" style="4" customWidth="1"/>
    <col min="8" max="8" width="11.42578125" hidden="1" customWidth="1"/>
    <col min="9" max="9" width="1.140625" hidden="1" customWidth="1"/>
    <col min="10" max="10" width="11.42578125" hidden="1" customWidth="1"/>
    <col min="11" max="11" width="17.7109375" style="4" hidden="1" customWidth="1"/>
    <col min="12" max="12" width="15" hidden="1" customWidth="1"/>
    <col min="13" max="13" width="22.5703125" hidden="1" customWidth="1"/>
    <col min="14" max="14" width="11.42578125" hidden="1" customWidth="1"/>
    <col min="15" max="15" width="14.85546875" hidden="1" customWidth="1"/>
    <col min="16" max="16" width="11.7109375" hidden="1" customWidth="1"/>
    <col min="17" max="17" width="22.42578125" hidden="1" customWidth="1"/>
    <col min="18" max="145" width="0" hidden="1" customWidth="1"/>
    <col min="146" max="205" width="11.42578125" style="45"/>
  </cols>
  <sheetData>
    <row r="1" spans="1:205" s="41" customFormat="1" ht="42.75" customHeight="1" x14ac:dyDescent="0.25">
      <c r="A1" s="22"/>
      <c r="B1" s="38" t="s">
        <v>125</v>
      </c>
      <c r="C1" s="38"/>
      <c r="D1" s="38"/>
      <c r="E1" s="38"/>
      <c r="F1" s="38"/>
      <c r="G1" s="38"/>
      <c r="H1" s="38"/>
      <c r="I1" s="38"/>
      <c r="J1" s="25"/>
      <c r="K1" s="25"/>
      <c r="L1" s="25"/>
      <c r="M1" s="25"/>
      <c r="N1" s="25"/>
      <c r="O1" s="25"/>
      <c r="P1" s="25"/>
      <c r="Q1" s="25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3"/>
      <c r="GU1" s="43"/>
      <c r="GV1" s="43"/>
      <c r="GW1" s="43"/>
    </row>
    <row r="2" spans="1:205" s="41" customFormat="1" ht="42.75" customHeight="1" x14ac:dyDescent="0.25">
      <c r="A2" s="22"/>
      <c r="B2" s="38" t="s">
        <v>126</v>
      </c>
      <c r="C2" s="38"/>
      <c r="D2" s="38"/>
      <c r="E2" s="38"/>
      <c r="F2" s="38"/>
      <c r="G2" s="38"/>
      <c r="H2" s="38"/>
      <c r="I2" s="38"/>
      <c r="J2" s="25"/>
      <c r="K2" s="25"/>
      <c r="L2" s="25"/>
      <c r="M2" s="25"/>
      <c r="N2" s="25"/>
      <c r="O2" s="25"/>
      <c r="P2" s="25"/>
      <c r="Q2" s="25"/>
      <c r="EP2" s="43"/>
      <c r="EQ2" s="43"/>
      <c r="ER2" s="43"/>
      <c r="ES2" s="43"/>
      <c r="ET2" s="43"/>
      <c r="EU2" s="43"/>
      <c r="EV2" s="43"/>
      <c r="EW2" s="43"/>
      <c r="EX2" s="43"/>
      <c r="EY2" s="43"/>
      <c r="EZ2" s="43"/>
      <c r="FA2" s="43"/>
      <c r="FB2" s="43"/>
      <c r="FC2" s="43"/>
      <c r="FD2" s="43"/>
      <c r="FE2" s="43"/>
      <c r="FF2" s="43"/>
      <c r="FG2" s="43"/>
      <c r="FH2" s="43"/>
      <c r="FI2" s="43"/>
      <c r="FJ2" s="43"/>
      <c r="FK2" s="43"/>
      <c r="FL2" s="43"/>
      <c r="FM2" s="43"/>
      <c r="FN2" s="43"/>
      <c r="FO2" s="43"/>
      <c r="FP2" s="43"/>
      <c r="FQ2" s="43"/>
      <c r="FR2" s="43"/>
      <c r="FS2" s="43"/>
      <c r="FT2" s="43"/>
      <c r="FU2" s="43"/>
      <c r="FV2" s="43"/>
      <c r="FW2" s="43"/>
      <c r="FX2" s="43"/>
      <c r="FY2" s="43"/>
      <c r="FZ2" s="43"/>
      <c r="GA2" s="43"/>
      <c r="GB2" s="43"/>
      <c r="GC2" s="43"/>
      <c r="GD2" s="43"/>
      <c r="GE2" s="43"/>
      <c r="GF2" s="43"/>
      <c r="GG2" s="43"/>
      <c r="GH2" s="43"/>
      <c r="GI2" s="43"/>
      <c r="GJ2" s="43"/>
      <c r="GK2" s="43"/>
      <c r="GL2" s="43"/>
      <c r="GM2" s="43"/>
      <c r="GN2" s="43"/>
      <c r="GO2" s="43"/>
      <c r="GP2" s="43"/>
      <c r="GQ2" s="43"/>
      <c r="GR2" s="43"/>
      <c r="GS2" s="43"/>
      <c r="GT2" s="43"/>
      <c r="GU2" s="43"/>
      <c r="GV2" s="43"/>
      <c r="GW2" s="43"/>
    </row>
    <row r="3" spans="1:205" s="41" customFormat="1" ht="42.75" customHeight="1" x14ac:dyDescent="0.25">
      <c r="A3" s="22"/>
      <c r="B3" s="38">
        <v>2022</v>
      </c>
      <c r="C3" s="38"/>
      <c r="D3" s="38"/>
      <c r="E3" s="38"/>
      <c r="F3" s="38"/>
      <c r="G3" s="38"/>
      <c r="H3" s="39"/>
      <c r="I3" s="39"/>
      <c r="J3" s="25"/>
      <c r="K3" s="25"/>
      <c r="L3" s="25"/>
      <c r="M3" s="25"/>
      <c r="N3" s="25"/>
      <c r="O3" s="25"/>
      <c r="P3" s="25"/>
      <c r="Q3" s="25"/>
      <c r="EP3" s="43"/>
      <c r="EQ3" s="43"/>
      <c r="ER3" s="43"/>
      <c r="ES3" s="43"/>
      <c r="ET3" s="43"/>
      <c r="EU3" s="43"/>
      <c r="EV3" s="43"/>
      <c r="EW3" s="43"/>
      <c r="EX3" s="43"/>
      <c r="EY3" s="43"/>
      <c r="EZ3" s="43"/>
      <c r="FA3" s="43"/>
      <c r="FB3" s="43"/>
      <c r="FC3" s="43"/>
      <c r="FD3" s="43"/>
      <c r="FE3" s="43"/>
      <c r="FF3" s="43"/>
      <c r="FG3" s="43"/>
      <c r="FH3" s="43"/>
      <c r="FI3" s="43"/>
      <c r="FJ3" s="43"/>
      <c r="FK3" s="43"/>
      <c r="FL3" s="43"/>
      <c r="FM3" s="43"/>
      <c r="FN3" s="43"/>
      <c r="FO3" s="43"/>
      <c r="FP3" s="43"/>
      <c r="FQ3" s="43"/>
      <c r="FR3" s="43"/>
      <c r="FS3" s="43"/>
      <c r="FT3" s="43"/>
      <c r="FU3" s="43"/>
      <c r="FV3" s="43"/>
      <c r="FW3" s="43"/>
      <c r="FX3" s="43"/>
      <c r="FY3" s="43"/>
      <c r="FZ3" s="43"/>
      <c r="GA3" s="43"/>
      <c r="GB3" s="43"/>
      <c r="GC3" s="43"/>
      <c r="GD3" s="43"/>
      <c r="GE3" s="43"/>
      <c r="GF3" s="43"/>
      <c r="GG3" s="43"/>
      <c r="GH3" s="43"/>
      <c r="GI3" s="43"/>
      <c r="GJ3" s="43"/>
      <c r="GK3" s="43"/>
      <c r="GL3" s="43"/>
      <c r="GM3" s="43"/>
      <c r="GN3" s="43"/>
      <c r="GO3" s="43"/>
      <c r="GP3" s="43"/>
      <c r="GQ3" s="43"/>
      <c r="GR3" s="43"/>
      <c r="GS3" s="43"/>
      <c r="GT3" s="43"/>
      <c r="GU3" s="43"/>
      <c r="GV3" s="43"/>
      <c r="GW3" s="43"/>
    </row>
    <row r="4" spans="1:205" s="23" customFormat="1" ht="25.5" customHeight="1" x14ac:dyDescent="0.25">
      <c r="A4" s="29"/>
      <c r="B4" s="40"/>
      <c r="C4" s="40"/>
      <c r="D4" s="40"/>
      <c r="E4" s="40"/>
      <c r="F4" s="40"/>
      <c r="G4" s="40"/>
      <c r="H4" s="24"/>
      <c r="I4" s="24"/>
      <c r="J4" s="24"/>
      <c r="K4" s="24"/>
      <c r="L4" s="24"/>
      <c r="M4" s="24"/>
      <c r="N4" s="24"/>
      <c r="O4" s="24"/>
      <c r="P4" s="24"/>
      <c r="Q4" s="24"/>
      <c r="EP4" s="44"/>
      <c r="EQ4" s="44"/>
      <c r="ER4" s="44"/>
      <c r="ES4" s="44"/>
      <c r="ET4" s="44"/>
      <c r="EU4" s="44"/>
      <c r="EV4" s="44"/>
      <c r="EW4" s="44"/>
      <c r="EX4" s="44"/>
      <c r="EY4" s="44"/>
      <c r="EZ4" s="44"/>
      <c r="FA4" s="44"/>
      <c r="FB4" s="44"/>
      <c r="FC4" s="44"/>
      <c r="FD4" s="44"/>
      <c r="FE4" s="44"/>
      <c r="FF4" s="44"/>
      <c r="FG4" s="44"/>
      <c r="FH4" s="44"/>
      <c r="FI4" s="44"/>
      <c r="FJ4" s="44"/>
      <c r="FK4" s="44"/>
      <c r="FL4" s="44"/>
      <c r="FM4" s="44"/>
      <c r="FN4" s="44"/>
      <c r="FO4" s="44"/>
      <c r="FP4" s="44"/>
      <c r="FQ4" s="44"/>
      <c r="FR4" s="44"/>
      <c r="FS4" s="44"/>
      <c r="FT4" s="44"/>
      <c r="FU4" s="44"/>
      <c r="FV4" s="44"/>
      <c r="FW4" s="44"/>
      <c r="FX4" s="44"/>
      <c r="FY4" s="44"/>
      <c r="FZ4" s="44"/>
      <c r="GA4" s="44"/>
      <c r="GB4" s="44"/>
      <c r="GC4" s="44"/>
      <c r="GD4" s="44"/>
      <c r="GE4" s="44"/>
      <c r="GF4" s="44"/>
      <c r="GG4" s="44"/>
      <c r="GH4" s="44"/>
      <c r="GI4" s="44"/>
      <c r="GJ4" s="44"/>
      <c r="GK4" s="44"/>
      <c r="GL4" s="44"/>
      <c r="GM4" s="44"/>
      <c r="GN4" s="44"/>
      <c r="GO4" s="44"/>
      <c r="GP4" s="44"/>
      <c r="GQ4" s="44"/>
      <c r="GR4" s="44"/>
      <c r="GS4" s="44"/>
      <c r="GT4" s="44"/>
      <c r="GU4" s="44"/>
      <c r="GV4" s="44"/>
      <c r="GW4" s="44"/>
    </row>
    <row r="5" spans="1:205" ht="31.5" customHeight="1" x14ac:dyDescent="0.25">
      <c r="A5" s="30" t="s">
        <v>0</v>
      </c>
      <c r="B5" s="30"/>
      <c r="C5" s="30"/>
      <c r="D5" s="30"/>
      <c r="E5" s="30"/>
      <c r="F5" s="30" t="s">
        <v>1</v>
      </c>
      <c r="G5" s="30"/>
      <c r="H5" s="26"/>
      <c r="I5" s="18"/>
      <c r="J5" s="18"/>
      <c r="K5" s="2">
        <v>131</v>
      </c>
      <c r="L5" s="1">
        <v>132</v>
      </c>
      <c r="M5" s="1">
        <v>132</v>
      </c>
      <c r="N5" s="1">
        <v>133</v>
      </c>
      <c r="O5" s="1">
        <v>134</v>
      </c>
      <c r="P5" s="12" t="s">
        <v>2</v>
      </c>
      <c r="Q5" s="15" t="s">
        <v>3</v>
      </c>
    </row>
    <row r="6" spans="1:205" ht="31.5" customHeight="1" x14ac:dyDescent="0.25">
      <c r="A6" s="30"/>
      <c r="B6" s="30"/>
      <c r="C6" s="30"/>
      <c r="D6" s="30"/>
      <c r="E6" s="30"/>
      <c r="F6" s="30" t="s">
        <v>120</v>
      </c>
      <c r="G6" s="30"/>
      <c r="H6" s="26"/>
      <c r="I6" s="18"/>
      <c r="J6" s="18"/>
      <c r="K6" s="3" t="s">
        <v>123</v>
      </c>
      <c r="L6" s="13" t="s">
        <v>4</v>
      </c>
      <c r="M6" s="13" t="s">
        <v>5</v>
      </c>
      <c r="N6" s="13" t="s">
        <v>6</v>
      </c>
      <c r="O6" s="10" t="s">
        <v>7</v>
      </c>
      <c r="P6" s="13"/>
      <c r="Q6" s="16"/>
    </row>
    <row r="7" spans="1:205" s="21" customFormat="1" ht="40.5" customHeight="1" x14ac:dyDescent="0.25">
      <c r="A7" s="31" t="s">
        <v>8</v>
      </c>
      <c r="B7" s="31" t="s">
        <v>14</v>
      </c>
      <c r="C7" s="31" t="s">
        <v>9</v>
      </c>
      <c r="D7" s="31" t="s">
        <v>10</v>
      </c>
      <c r="E7" s="31" t="s">
        <v>11</v>
      </c>
      <c r="F7" s="31" t="s">
        <v>12</v>
      </c>
      <c r="G7" s="31" t="s">
        <v>13</v>
      </c>
      <c r="H7" s="27"/>
      <c r="I7" s="19"/>
      <c r="J7" s="19"/>
      <c r="K7" s="20" t="s">
        <v>124</v>
      </c>
      <c r="L7" s="14"/>
      <c r="M7" s="14"/>
      <c r="N7" s="14"/>
      <c r="O7" s="11"/>
      <c r="P7" s="14"/>
      <c r="Q7" s="17"/>
      <c r="EP7" s="46"/>
      <c r="EQ7" s="46"/>
      <c r="ER7" s="46"/>
      <c r="ES7" s="46"/>
      <c r="ET7" s="46"/>
      <c r="EU7" s="46"/>
      <c r="EV7" s="46"/>
      <c r="EW7" s="46"/>
      <c r="EX7" s="46"/>
      <c r="EY7" s="46"/>
      <c r="EZ7" s="46"/>
      <c r="FA7" s="46"/>
      <c r="FB7" s="46"/>
      <c r="FC7" s="46"/>
      <c r="FD7" s="46"/>
      <c r="FE7" s="46"/>
      <c r="FF7" s="46"/>
      <c r="FG7" s="46"/>
      <c r="FH7" s="46"/>
      <c r="FI7" s="46"/>
      <c r="FJ7" s="46"/>
      <c r="FK7" s="46"/>
      <c r="FL7" s="46"/>
      <c r="FM7" s="46"/>
      <c r="FN7" s="46"/>
      <c r="FO7" s="46"/>
      <c r="FP7" s="46"/>
      <c r="FQ7" s="46"/>
      <c r="FR7" s="46"/>
      <c r="FS7" s="46"/>
      <c r="FT7" s="46"/>
      <c r="FU7" s="46"/>
      <c r="FV7" s="46"/>
      <c r="FW7" s="46"/>
      <c r="FX7" s="46"/>
      <c r="FY7" s="46"/>
      <c r="FZ7" s="46"/>
      <c r="GA7" s="46"/>
      <c r="GB7" s="46"/>
      <c r="GC7" s="46"/>
      <c r="GD7" s="46"/>
      <c r="GE7" s="46"/>
      <c r="GF7" s="46"/>
      <c r="GG7" s="46"/>
      <c r="GH7" s="46"/>
      <c r="GI7" s="46"/>
      <c r="GJ7" s="46"/>
      <c r="GK7" s="46"/>
      <c r="GL7" s="46"/>
      <c r="GM7" s="46"/>
      <c r="GN7" s="46"/>
      <c r="GO7" s="46"/>
      <c r="GP7" s="46"/>
      <c r="GQ7" s="46"/>
      <c r="GR7" s="46"/>
      <c r="GS7" s="46"/>
      <c r="GT7" s="46"/>
      <c r="GU7" s="46"/>
      <c r="GV7" s="46"/>
      <c r="GW7" s="46"/>
    </row>
    <row r="8" spans="1:205" s="5" customFormat="1" ht="17.25" x14ac:dyDescent="0.3">
      <c r="A8" s="32" t="s">
        <v>15</v>
      </c>
      <c r="B8" s="33" t="s">
        <v>81</v>
      </c>
      <c r="C8" s="34">
        <v>0</v>
      </c>
      <c r="D8" s="34">
        <v>1</v>
      </c>
      <c r="E8" s="34">
        <v>1</v>
      </c>
      <c r="F8" s="35">
        <v>79066</v>
      </c>
      <c r="G8" s="36">
        <f t="shared" ref="G8:G39" si="0">F8*12</f>
        <v>948792</v>
      </c>
      <c r="H8" s="28"/>
      <c r="K8" s="6"/>
      <c r="L8" s="7">
        <v>1317.7666666666667</v>
      </c>
      <c r="M8" s="7">
        <v>118599</v>
      </c>
      <c r="P8" s="8">
        <v>100</v>
      </c>
      <c r="Q8" s="9">
        <f t="shared" ref="Q8:Q39" si="1">SUM(I8:P8)</f>
        <v>120016.76666666666</v>
      </c>
      <c r="EO8" s="42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</row>
    <row r="9" spans="1:205" s="5" customFormat="1" ht="17.25" x14ac:dyDescent="0.3">
      <c r="A9" s="32" t="s">
        <v>16</v>
      </c>
      <c r="B9" s="33" t="s">
        <v>82</v>
      </c>
      <c r="C9" s="34">
        <v>0</v>
      </c>
      <c r="D9" s="34">
        <v>1</v>
      </c>
      <c r="E9" s="34">
        <v>1</v>
      </c>
      <c r="F9" s="35">
        <v>29400</v>
      </c>
      <c r="G9" s="35">
        <f t="shared" si="0"/>
        <v>352800</v>
      </c>
      <c r="H9" s="28"/>
      <c r="K9" s="6"/>
      <c r="L9" s="7">
        <v>490</v>
      </c>
      <c r="M9" s="7">
        <v>44100</v>
      </c>
      <c r="P9" s="8">
        <v>100</v>
      </c>
      <c r="Q9" s="9">
        <f t="shared" si="1"/>
        <v>44690</v>
      </c>
      <c r="EO9" s="42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</row>
    <row r="10" spans="1:205" s="5" customFormat="1" ht="17.25" x14ac:dyDescent="0.3">
      <c r="A10" s="32" t="s">
        <v>17</v>
      </c>
      <c r="B10" s="33" t="s">
        <v>83</v>
      </c>
      <c r="C10" s="34">
        <v>0</v>
      </c>
      <c r="D10" s="34">
        <v>14</v>
      </c>
      <c r="E10" s="34">
        <v>14</v>
      </c>
      <c r="F10" s="35">
        <v>51363.6</v>
      </c>
      <c r="G10" s="35">
        <f t="shared" si="0"/>
        <v>616363.19999999995</v>
      </c>
      <c r="H10" s="28"/>
      <c r="K10" s="6"/>
      <c r="L10" s="7">
        <v>856.06</v>
      </c>
      <c r="M10" s="7">
        <v>77045.399999999994</v>
      </c>
      <c r="P10" s="8">
        <v>100</v>
      </c>
      <c r="Q10" s="9">
        <f t="shared" si="1"/>
        <v>78001.459999999992</v>
      </c>
      <c r="EO10" s="42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</row>
    <row r="11" spans="1:205" s="5" customFormat="1" ht="17.25" x14ac:dyDescent="0.3">
      <c r="A11" s="32" t="s">
        <v>18</v>
      </c>
      <c r="B11" s="33" t="s">
        <v>84</v>
      </c>
      <c r="C11" s="34">
        <v>0</v>
      </c>
      <c r="D11" s="34">
        <v>1</v>
      </c>
      <c r="E11" s="34">
        <v>1</v>
      </c>
      <c r="F11" s="35">
        <v>60495.9</v>
      </c>
      <c r="G11" s="35">
        <f t="shared" si="0"/>
        <v>725950.8</v>
      </c>
      <c r="H11" s="28"/>
      <c r="K11" s="6"/>
      <c r="L11" s="7">
        <v>1008.265</v>
      </c>
      <c r="M11" s="7">
        <v>90743.85</v>
      </c>
      <c r="P11" s="8">
        <v>100</v>
      </c>
      <c r="Q11" s="9">
        <f t="shared" si="1"/>
        <v>91852.115000000005</v>
      </c>
      <c r="EO11" s="42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</row>
    <row r="12" spans="1:205" s="5" customFormat="1" ht="17.25" x14ac:dyDescent="0.3">
      <c r="A12" s="37" t="s">
        <v>19</v>
      </c>
      <c r="B12" s="33" t="s">
        <v>85</v>
      </c>
      <c r="C12" s="34">
        <v>0</v>
      </c>
      <c r="D12" s="34">
        <v>9</v>
      </c>
      <c r="E12" s="34">
        <v>9</v>
      </c>
      <c r="F12" s="35">
        <v>33086.1</v>
      </c>
      <c r="G12" s="35">
        <f t="shared" si="0"/>
        <v>397033.19999999995</v>
      </c>
      <c r="H12" s="28"/>
      <c r="K12" s="6"/>
      <c r="L12" s="7">
        <v>551.43499999999995</v>
      </c>
      <c r="M12" s="7">
        <v>49629.15</v>
      </c>
      <c r="P12" s="8">
        <v>100</v>
      </c>
      <c r="Q12" s="9">
        <f t="shared" si="1"/>
        <v>50280.584999999999</v>
      </c>
      <c r="EO12" s="42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</row>
    <row r="13" spans="1:205" s="5" customFormat="1" ht="17.25" x14ac:dyDescent="0.3">
      <c r="A13" s="37" t="s">
        <v>20</v>
      </c>
      <c r="B13" s="33" t="s">
        <v>82</v>
      </c>
      <c r="C13" s="34">
        <v>0</v>
      </c>
      <c r="D13" s="34">
        <v>1</v>
      </c>
      <c r="E13" s="34">
        <v>1</v>
      </c>
      <c r="F13" s="35">
        <v>44286.9</v>
      </c>
      <c r="G13" s="35">
        <f t="shared" si="0"/>
        <v>531442.80000000005</v>
      </c>
      <c r="H13" s="28"/>
      <c r="K13" s="6"/>
      <c r="L13" s="7">
        <v>738.11500000000001</v>
      </c>
      <c r="M13" s="7">
        <v>66430.350000000006</v>
      </c>
      <c r="P13" s="8">
        <v>100</v>
      </c>
      <c r="Q13" s="9">
        <f t="shared" si="1"/>
        <v>67268.465000000011</v>
      </c>
      <c r="EO13" s="42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</row>
    <row r="14" spans="1:205" s="5" customFormat="1" ht="17.25" x14ac:dyDescent="0.3">
      <c r="A14" s="37" t="s">
        <v>111</v>
      </c>
      <c r="B14" s="33" t="s">
        <v>86</v>
      </c>
      <c r="C14" s="34">
        <v>0</v>
      </c>
      <c r="D14" s="34">
        <v>1</v>
      </c>
      <c r="E14" s="34">
        <v>1</v>
      </c>
      <c r="F14" s="35">
        <v>44286.9</v>
      </c>
      <c r="G14" s="35">
        <f t="shared" si="0"/>
        <v>531442.80000000005</v>
      </c>
      <c r="H14" s="28"/>
      <c r="K14" s="6"/>
      <c r="L14" s="7">
        <v>738.11500000000001</v>
      </c>
      <c r="M14" s="7">
        <v>66430.350000000006</v>
      </c>
      <c r="P14" s="8">
        <v>100</v>
      </c>
      <c r="Q14" s="9">
        <f t="shared" si="1"/>
        <v>67268.465000000011</v>
      </c>
      <c r="EO14" s="42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</row>
    <row r="15" spans="1:205" s="5" customFormat="1" ht="17.25" x14ac:dyDescent="0.3">
      <c r="A15" s="37" t="s">
        <v>112</v>
      </c>
      <c r="B15" s="33" t="s">
        <v>87</v>
      </c>
      <c r="C15" s="34">
        <v>0</v>
      </c>
      <c r="D15" s="34">
        <v>1</v>
      </c>
      <c r="E15" s="34">
        <v>1</v>
      </c>
      <c r="F15" s="35">
        <v>42214.2</v>
      </c>
      <c r="G15" s="35">
        <f t="shared" si="0"/>
        <v>506570.39999999997</v>
      </c>
      <c r="H15" s="28"/>
      <c r="K15" s="6"/>
      <c r="L15" s="7">
        <v>703.56999999999994</v>
      </c>
      <c r="M15" s="7">
        <v>63321.3</v>
      </c>
      <c r="P15" s="8">
        <v>100</v>
      </c>
      <c r="Q15" s="9">
        <f t="shared" si="1"/>
        <v>64124.87</v>
      </c>
      <c r="EO15" s="42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</row>
    <row r="16" spans="1:205" s="5" customFormat="1" ht="17.25" x14ac:dyDescent="0.3">
      <c r="A16" s="37" t="s">
        <v>21</v>
      </c>
      <c r="B16" s="33" t="s">
        <v>88</v>
      </c>
      <c r="C16" s="34">
        <v>0</v>
      </c>
      <c r="D16" s="34">
        <v>49</v>
      </c>
      <c r="E16" s="34">
        <v>49</v>
      </c>
      <c r="F16" s="35">
        <v>21198.9</v>
      </c>
      <c r="G16" s="35">
        <f t="shared" si="0"/>
        <v>254386.80000000002</v>
      </c>
      <c r="H16" s="28"/>
      <c r="K16" s="6"/>
      <c r="L16" s="7">
        <v>353.315</v>
      </c>
      <c r="M16" s="7">
        <v>31798.35</v>
      </c>
      <c r="P16" s="8">
        <v>100</v>
      </c>
      <c r="Q16" s="9">
        <f t="shared" si="1"/>
        <v>32251.664999999997</v>
      </c>
      <c r="EO16" s="42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</row>
    <row r="17" spans="1:205" s="5" customFormat="1" ht="17.25" x14ac:dyDescent="0.3">
      <c r="A17" s="37" t="s">
        <v>22</v>
      </c>
      <c r="B17" s="33" t="s">
        <v>89</v>
      </c>
      <c r="C17" s="34">
        <v>0</v>
      </c>
      <c r="D17" s="34">
        <v>2</v>
      </c>
      <c r="E17" s="34">
        <v>2</v>
      </c>
      <c r="F17" s="35">
        <v>12999.9</v>
      </c>
      <c r="G17" s="35">
        <f t="shared" si="0"/>
        <v>155998.79999999999</v>
      </c>
      <c r="H17" s="28"/>
      <c r="K17" s="6"/>
      <c r="L17" s="7">
        <v>216.66499999999999</v>
      </c>
      <c r="M17" s="7">
        <v>19499.849999999999</v>
      </c>
      <c r="P17" s="8">
        <v>100</v>
      </c>
      <c r="Q17" s="9">
        <f t="shared" si="1"/>
        <v>19816.514999999999</v>
      </c>
      <c r="EO17" s="42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</row>
    <row r="18" spans="1:205" s="5" customFormat="1" ht="17.25" x14ac:dyDescent="0.3">
      <c r="A18" s="37" t="s">
        <v>23</v>
      </c>
      <c r="B18" s="33" t="s">
        <v>121</v>
      </c>
      <c r="C18" s="34">
        <v>0</v>
      </c>
      <c r="D18" s="34">
        <v>10</v>
      </c>
      <c r="E18" s="34">
        <v>10</v>
      </c>
      <c r="F18" s="35">
        <v>10886.7</v>
      </c>
      <c r="G18" s="35">
        <f t="shared" si="0"/>
        <v>130640.40000000001</v>
      </c>
      <c r="H18" s="28"/>
      <c r="K18" s="6"/>
      <c r="L18" s="7">
        <v>181.44500000000002</v>
      </c>
      <c r="M18" s="7">
        <v>16330.05</v>
      </c>
      <c r="P18" s="8">
        <v>100</v>
      </c>
      <c r="Q18" s="9">
        <f t="shared" si="1"/>
        <v>16611.494999999999</v>
      </c>
      <c r="EO18" s="42"/>
      <c r="EP18" s="45"/>
      <c r="EQ18" s="45"/>
      <c r="ER18" s="45"/>
      <c r="ES18" s="45"/>
      <c r="ET18" s="45"/>
      <c r="EU18" s="45"/>
      <c r="EV18" s="45"/>
      <c r="EW18" s="45"/>
      <c r="EX18" s="45"/>
      <c r="EY18" s="45"/>
      <c r="EZ18" s="45"/>
      <c r="FA18" s="45"/>
      <c r="FB18" s="45"/>
      <c r="FC18" s="45"/>
      <c r="FD18" s="45"/>
      <c r="FE18" s="45"/>
      <c r="FF18" s="45"/>
      <c r="FG18" s="45"/>
      <c r="FH18" s="45"/>
      <c r="FI18" s="45"/>
      <c r="FJ18" s="45"/>
      <c r="FK18" s="45"/>
      <c r="FL18" s="45"/>
      <c r="FM18" s="45"/>
      <c r="FN18" s="45"/>
      <c r="FO18" s="45"/>
      <c r="FP18" s="45"/>
      <c r="FQ18" s="45"/>
      <c r="FR18" s="45"/>
      <c r="FS18" s="45"/>
      <c r="FT18" s="45"/>
      <c r="FU18" s="45"/>
      <c r="FV18" s="45"/>
      <c r="FW18" s="45"/>
      <c r="FX18" s="45"/>
      <c r="FY18" s="45"/>
      <c r="FZ18" s="45"/>
      <c r="GA18" s="45"/>
      <c r="GB18" s="45"/>
      <c r="GC18" s="45"/>
      <c r="GD18" s="45"/>
      <c r="GE18" s="45"/>
      <c r="GF18" s="45"/>
      <c r="GG18" s="45"/>
      <c r="GH18" s="45"/>
      <c r="GI18" s="45"/>
      <c r="GJ18" s="45"/>
      <c r="GK18" s="45"/>
      <c r="GL18" s="45"/>
      <c r="GM18" s="45"/>
      <c r="GN18" s="45"/>
      <c r="GO18" s="45"/>
      <c r="GP18" s="45"/>
      <c r="GQ18" s="45"/>
      <c r="GR18" s="45"/>
      <c r="GS18" s="45"/>
      <c r="GT18" s="45"/>
      <c r="GU18" s="45"/>
      <c r="GV18" s="45"/>
      <c r="GW18" s="45"/>
    </row>
    <row r="19" spans="1:205" s="5" customFormat="1" ht="17.25" x14ac:dyDescent="0.3">
      <c r="A19" s="37" t="s">
        <v>24</v>
      </c>
      <c r="B19" s="33" t="s">
        <v>90</v>
      </c>
      <c r="C19" s="34">
        <v>0</v>
      </c>
      <c r="D19" s="34">
        <v>143</v>
      </c>
      <c r="E19" s="34">
        <v>143</v>
      </c>
      <c r="F19" s="35">
        <v>5765.1</v>
      </c>
      <c r="G19" s="35">
        <f t="shared" si="0"/>
        <v>69181.200000000012</v>
      </c>
      <c r="H19" s="28"/>
      <c r="K19" s="6"/>
      <c r="L19" s="7">
        <v>96.085000000000008</v>
      </c>
      <c r="M19" s="7">
        <v>8647.65</v>
      </c>
      <c r="P19" s="8">
        <v>100</v>
      </c>
      <c r="Q19" s="9">
        <f t="shared" si="1"/>
        <v>8843.7349999999988</v>
      </c>
      <c r="EO19" s="42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</row>
    <row r="20" spans="1:205" s="5" customFormat="1" ht="17.25" x14ac:dyDescent="0.3">
      <c r="A20" s="37" t="s">
        <v>25</v>
      </c>
      <c r="B20" s="33" t="s">
        <v>91</v>
      </c>
      <c r="C20" s="34">
        <v>0</v>
      </c>
      <c r="D20" s="34">
        <v>6</v>
      </c>
      <c r="E20" s="34">
        <v>6</v>
      </c>
      <c r="F20" s="35">
        <v>21198.9</v>
      </c>
      <c r="G20" s="35">
        <f t="shared" si="0"/>
        <v>254386.80000000002</v>
      </c>
      <c r="H20" s="28"/>
      <c r="K20" s="6"/>
      <c r="L20" s="7">
        <v>353.315</v>
      </c>
      <c r="M20" s="7">
        <v>31798.35</v>
      </c>
      <c r="P20" s="8">
        <v>100</v>
      </c>
      <c r="Q20" s="9">
        <f t="shared" si="1"/>
        <v>32251.664999999997</v>
      </c>
      <c r="EO20" s="42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  <c r="FY20" s="45"/>
      <c r="FZ20" s="45"/>
      <c r="GA20" s="45"/>
      <c r="GB20" s="45"/>
      <c r="GC20" s="45"/>
      <c r="GD20" s="45"/>
      <c r="GE20" s="45"/>
      <c r="GF20" s="45"/>
      <c r="GG20" s="45"/>
      <c r="GH20" s="45"/>
      <c r="GI20" s="45"/>
      <c r="GJ20" s="45"/>
      <c r="GK20" s="45"/>
      <c r="GL20" s="45"/>
      <c r="GM20" s="45"/>
      <c r="GN20" s="45"/>
      <c r="GO20" s="45"/>
      <c r="GP20" s="45"/>
      <c r="GQ20" s="45"/>
      <c r="GR20" s="45"/>
      <c r="GS20" s="45"/>
      <c r="GT20" s="45"/>
      <c r="GU20" s="45"/>
      <c r="GV20" s="45"/>
      <c r="GW20" s="45"/>
    </row>
    <row r="21" spans="1:205" s="5" customFormat="1" ht="17.25" x14ac:dyDescent="0.3">
      <c r="A21" s="37" t="s">
        <v>26</v>
      </c>
      <c r="B21" s="33" t="s">
        <v>91</v>
      </c>
      <c r="C21" s="34">
        <v>0</v>
      </c>
      <c r="D21" s="34">
        <v>3</v>
      </c>
      <c r="E21" s="34">
        <v>3</v>
      </c>
      <c r="F21" s="35">
        <v>8844.6</v>
      </c>
      <c r="G21" s="35">
        <f t="shared" si="0"/>
        <v>106135.20000000001</v>
      </c>
      <c r="H21" s="28"/>
      <c r="K21" s="6"/>
      <c r="L21" s="7">
        <v>147.41</v>
      </c>
      <c r="M21" s="7">
        <v>13266.9</v>
      </c>
      <c r="P21" s="8">
        <v>100</v>
      </c>
      <c r="Q21" s="9">
        <f t="shared" si="1"/>
        <v>13514.31</v>
      </c>
      <c r="EO21" s="42"/>
      <c r="EP21" s="45"/>
      <c r="EQ21" s="45"/>
      <c r="ER21" s="45"/>
      <c r="ES21" s="45"/>
      <c r="ET21" s="45"/>
      <c r="EU21" s="45"/>
      <c r="EV21" s="45"/>
      <c r="EW21" s="45"/>
      <c r="EX21" s="45"/>
      <c r="EY21" s="45"/>
      <c r="EZ21" s="45"/>
      <c r="FA21" s="45"/>
      <c r="FB21" s="45"/>
      <c r="FC21" s="45"/>
      <c r="FD21" s="45"/>
      <c r="FE21" s="45"/>
      <c r="FF21" s="45"/>
      <c r="FG21" s="45"/>
      <c r="FH21" s="45"/>
      <c r="FI21" s="45"/>
      <c r="FJ21" s="45"/>
      <c r="FK21" s="45"/>
      <c r="FL21" s="45"/>
      <c r="FM21" s="45"/>
      <c r="FN21" s="45"/>
      <c r="FO21" s="45"/>
      <c r="FP21" s="45"/>
      <c r="FQ21" s="45"/>
      <c r="FR21" s="45"/>
      <c r="FS21" s="45"/>
      <c r="FT21" s="45"/>
      <c r="FU21" s="45"/>
      <c r="FV21" s="45"/>
      <c r="FW21" s="45"/>
      <c r="FX21" s="45"/>
      <c r="FY21" s="45"/>
      <c r="FZ21" s="45"/>
      <c r="GA21" s="45"/>
      <c r="GB21" s="45"/>
      <c r="GC21" s="45"/>
      <c r="GD21" s="45"/>
      <c r="GE21" s="45"/>
      <c r="GF21" s="45"/>
      <c r="GG21" s="45"/>
      <c r="GH21" s="45"/>
      <c r="GI21" s="45"/>
      <c r="GJ21" s="45"/>
      <c r="GK21" s="45"/>
      <c r="GL21" s="45"/>
      <c r="GM21" s="45"/>
      <c r="GN21" s="45"/>
      <c r="GO21" s="45"/>
      <c r="GP21" s="45"/>
      <c r="GQ21" s="45"/>
      <c r="GR21" s="45"/>
      <c r="GS21" s="45"/>
      <c r="GT21" s="45"/>
      <c r="GU21" s="45"/>
      <c r="GV21" s="45"/>
      <c r="GW21" s="45"/>
    </row>
    <row r="22" spans="1:205" s="5" customFormat="1" ht="17.25" x14ac:dyDescent="0.3">
      <c r="A22" s="37" t="s">
        <v>27</v>
      </c>
      <c r="B22" s="33" t="s">
        <v>89</v>
      </c>
      <c r="C22" s="34">
        <v>0</v>
      </c>
      <c r="D22" s="34">
        <v>67</v>
      </c>
      <c r="E22" s="34">
        <v>67</v>
      </c>
      <c r="F22" s="35">
        <v>15207</v>
      </c>
      <c r="G22" s="35">
        <f t="shared" si="0"/>
        <v>182484</v>
      </c>
      <c r="H22" s="28"/>
      <c r="K22" s="6"/>
      <c r="L22" s="7">
        <v>253.45</v>
      </c>
      <c r="M22" s="7">
        <v>22810.5</v>
      </c>
      <c r="P22" s="8">
        <v>100</v>
      </c>
      <c r="Q22" s="9">
        <f t="shared" si="1"/>
        <v>23163.95</v>
      </c>
      <c r="EO22" s="42"/>
      <c r="EP22" s="45"/>
      <c r="EQ22" s="45"/>
      <c r="ER22" s="45"/>
      <c r="ES22" s="45"/>
      <c r="ET22" s="45"/>
      <c r="EU22" s="45"/>
      <c r="EV22" s="45"/>
      <c r="EW22" s="45"/>
      <c r="EX22" s="45"/>
      <c r="EY22" s="45"/>
      <c r="EZ22" s="45"/>
      <c r="FA22" s="45"/>
      <c r="FB22" s="45"/>
      <c r="FC22" s="45"/>
      <c r="FD22" s="45"/>
      <c r="FE22" s="45"/>
      <c r="FF22" s="45"/>
      <c r="FG22" s="45"/>
      <c r="FH22" s="45"/>
      <c r="FI22" s="45"/>
      <c r="FJ22" s="45"/>
      <c r="FK22" s="45"/>
      <c r="FL22" s="45"/>
      <c r="FM22" s="45"/>
      <c r="FN22" s="45"/>
      <c r="FO22" s="45"/>
      <c r="FP22" s="45"/>
      <c r="FQ22" s="45"/>
      <c r="FR22" s="45"/>
      <c r="FS22" s="45"/>
      <c r="FT22" s="45"/>
      <c r="FU22" s="45"/>
      <c r="FV22" s="45"/>
      <c r="FW22" s="45"/>
      <c r="FX22" s="45"/>
      <c r="FY22" s="45"/>
      <c r="FZ22" s="45"/>
      <c r="GA22" s="45"/>
      <c r="GB22" s="45"/>
      <c r="GC22" s="45"/>
      <c r="GD22" s="45"/>
      <c r="GE22" s="45"/>
      <c r="GF22" s="45"/>
      <c r="GG22" s="45"/>
      <c r="GH22" s="45"/>
      <c r="GI22" s="45"/>
      <c r="GJ22" s="45"/>
      <c r="GK22" s="45"/>
      <c r="GL22" s="45"/>
      <c r="GM22" s="45"/>
      <c r="GN22" s="45"/>
      <c r="GO22" s="45"/>
      <c r="GP22" s="45"/>
      <c r="GQ22" s="45"/>
      <c r="GR22" s="45"/>
      <c r="GS22" s="45"/>
      <c r="GT22" s="45"/>
      <c r="GU22" s="45"/>
      <c r="GV22" s="45"/>
      <c r="GW22" s="45"/>
    </row>
    <row r="23" spans="1:205" s="5" customFormat="1" ht="17.25" x14ac:dyDescent="0.3">
      <c r="A23" s="37" t="s">
        <v>113</v>
      </c>
      <c r="B23" s="33" t="s">
        <v>84</v>
      </c>
      <c r="C23" s="34">
        <v>0</v>
      </c>
      <c r="D23" s="34">
        <v>1</v>
      </c>
      <c r="E23" s="34">
        <v>1</v>
      </c>
      <c r="F23" s="35">
        <v>17019.900000000001</v>
      </c>
      <c r="G23" s="35">
        <f t="shared" si="0"/>
        <v>204238.80000000002</v>
      </c>
      <c r="H23" s="28"/>
      <c r="K23" s="6"/>
      <c r="L23" s="7">
        <v>283.66500000000002</v>
      </c>
      <c r="M23" s="7">
        <v>25529.85</v>
      </c>
      <c r="P23" s="8">
        <v>100</v>
      </c>
      <c r="Q23" s="9">
        <f t="shared" si="1"/>
        <v>25913.514999999999</v>
      </c>
      <c r="EO23" s="42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/>
      <c r="GG23" s="45"/>
      <c r="GH23" s="45"/>
      <c r="GI23" s="45"/>
      <c r="GJ23" s="45"/>
      <c r="GK23" s="45"/>
      <c r="GL23" s="45"/>
      <c r="GM23" s="45"/>
      <c r="GN23" s="45"/>
      <c r="GO23" s="45"/>
      <c r="GP23" s="45"/>
      <c r="GQ23" s="45"/>
      <c r="GR23" s="45"/>
      <c r="GS23" s="45"/>
      <c r="GT23" s="45"/>
      <c r="GU23" s="45"/>
      <c r="GV23" s="45"/>
      <c r="GW23" s="45"/>
    </row>
    <row r="24" spans="1:205" s="5" customFormat="1" ht="17.25" x14ac:dyDescent="0.3">
      <c r="A24" s="37" t="s">
        <v>28</v>
      </c>
      <c r="B24" s="33" t="s">
        <v>92</v>
      </c>
      <c r="C24" s="34">
        <v>0</v>
      </c>
      <c r="D24" s="34">
        <v>5</v>
      </c>
      <c r="E24" s="34">
        <v>5</v>
      </c>
      <c r="F24" s="35">
        <v>17019.900000000001</v>
      </c>
      <c r="G24" s="35">
        <f t="shared" si="0"/>
        <v>204238.80000000002</v>
      </c>
      <c r="H24" s="28"/>
      <c r="K24" s="6"/>
      <c r="L24" s="7">
        <v>283.66500000000002</v>
      </c>
      <c r="M24" s="7">
        <v>25529.85</v>
      </c>
      <c r="P24" s="8">
        <v>100</v>
      </c>
      <c r="Q24" s="9">
        <f t="shared" si="1"/>
        <v>25913.514999999999</v>
      </c>
      <c r="EO24" s="42"/>
      <c r="EP24" s="45"/>
      <c r="EQ24" s="45"/>
      <c r="ER24" s="45"/>
      <c r="ES24" s="45"/>
      <c r="ET24" s="45"/>
      <c r="EU24" s="45"/>
      <c r="EV24" s="45"/>
      <c r="EW24" s="45"/>
      <c r="EX24" s="45"/>
      <c r="EY24" s="45"/>
      <c r="EZ24" s="45"/>
      <c r="FA24" s="45"/>
      <c r="FB24" s="45"/>
      <c r="FC24" s="45"/>
      <c r="FD24" s="45"/>
      <c r="FE24" s="45"/>
      <c r="FF24" s="45"/>
      <c r="FG24" s="45"/>
      <c r="FH24" s="45"/>
      <c r="FI24" s="45"/>
      <c r="FJ24" s="45"/>
      <c r="FK24" s="45"/>
      <c r="FL24" s="45"/>
      <c r="FM24" s="45"/>
      <c r="FN24" s="45"/>
      <c r="FO24" s="45"/>
      <c r="FP24" s="45"/>
      <c r="FQ24" s="45"/>
      <c r="FR24" s="45"/>
      <c r="FS24" s="45"/>
      <c r="FT24" s="45"/>
      <c r="FU24" s="45"/>
      <c r="FV24" s="45"/>
      <c r="FW24" s="45"/>
      <c r="FX24" s="45"/>
      <c r="FY24" s="45"/>
      <c r="FZ24" s="45"/>
      <c r="GA24" s="45"/>
      <c r="GB24" s="45"/>
      <c r="GC24" s="45"/>
      <c r="GD24" s="45"/>
      <c r="GE24" s="45"/>
      <c r="GF24" s="45"/>
      <c r="GG24" s="45"/>
      <c r="GH24" s="45"/>
      <c r="GI24" s="45"/>
      <c r="GJ24" s="45"/>
      <c r="GK24" s="45"/>
      <c r="GL24" s="45"/>
      <c r="GM24" s="45"/>
      <c r="GN24" s="45"/>
      <c r="GO24" s="45"/>
      <c r="GP24" s="45"/>
      <c r="GQ24" s="45"/>
      <c r="GR24" s="45"/>
      <c r="GS24" s="45"/>
      <c r="GT24" s="45"/>
      <c r="GU24" s="45"/>
      <c r="GV24" s="45"/>
      <c r="GW24" s="45"/>
    </row>
    <row r="25" spans="1:205" s="5" customFormat="1" ht="17.25" x14ac:dyDescent="0.3">
      <c r="A25" s="37" t="s">
        <v>29</v>
      </c>
      <c r="B25" s="33" t="s">
        <v>93</v>
      </c>
      <c r="C25" s="34">
        <v>0</v>
      </c>
      <c r="D25" s="34">
        <v>3</v>
      </c>
      <c r="E25" s="34">
        <v>3</v>
      </c>
      <c r="F25" s="35">
        <v>21198.9</v>
      </c>
      <c r="G25" s="35">
        <f t="shared" si="0"/>
        <v>254386.80000000002</v>
      </c>
      <c r="H25" s="28"/>
      <c r="K25" s="6"/>
      <c r="L25" s="7">
        <v>353.315</v>
      </c>
      <c r="M25" s="7">
        <v>31798.35</v>
      </c>
      <c r="P25" s="8">
        <v>100</v>
      </c>
      <c r="Q25" s="9">
        <f t="shared" si="1"/>
        <v>32251.664999999997</v>
      </c>
      <c r="EO25" s="42"/>
      <c r="EP25" s="45"/>
      <c r="EQ25" s="45"/>
      <c r="ER25" s="45"/>
      <c r="ES25" s="45"/>
      <c r="ET25" s="45"/>
      <c r="EU25" s="45"/>
      <c r="EV25" s="45"/>
      <c r="EW25" s="45"/>
      <c r="EX25" s="45"/>
      <c r="EY25" s="45"/>
      <c r="EZ25" s="45"/>
      <c r="FA25" s="45"/>
      <c r="FB25" s="45"/>
      <c r="FC25" s="45"/>
      <c r="FD25" s="45"/>
      <c r="FE25" s="45"/>
      <c r="FF25" s="45"/>
      <c r="FG25" s="45"/>
      <c r="FH25" s="45"/>
      <c r="FI25" s="45"/>
      <c r="FJ25" s="45"/>
      <c r="FK25" s="45"/>
      <c r="FL25" s="45"/>
      <c r="FM25" s="45"/>
      <c r="FN25" s="45"/>
      <c r="FO25" s="45"/>
      <c r="FP25" s="45"/>
      <c r="FQ25" s="45"/>
      <c r="FR25" s="45"/>
      <c r="FS25" s="45"/>
      <c r="FT25" s="45"/>
      <c r="FU25" s="45"/>
      <c r="FV25" s="45"/>
      <c r="FW25" s="45"/>
      <c r="FX25" s="45"/>
      <c r="FY25" s="45"/>
      <c r="FZ25" s="45"/>
      <c r="GA25" s="45"/>
      <c r="GB25" s="45"/>
      <c r="GC25" s="45"/>
      <c r="GD25" s="45"/>
      <c r="GE25" s="45"/>
      <c r="GF25" s="45"/>
      <c r="GG25" s="45"/>
      <c r="GH25" s="45"/>
      <c r="GI25" s="45"/>
      <c r="GJ25" s="45"/>
      <c r="GK25" s="45"/>
      <c r="GL25" s="45"/>
      <c r="GM25" s="45"/>
      <c r="GN25" s="45"/>
      <c r="GO25" s="45"/>
      <c r="GP25" s="45"/>
      <c r="GQ25" s="45"/>
      <c r="GR25" s="45"/>
      <c r="GS25" s="45"/>
      <c r="GT25" s="45"/>
      <c r="GU25" s="45"/>
      <c r="GV25" s="45"/>
      <c r="GW25" s="45"/>
    </row>
    <row r="26" spans="1:205" s="5" customFormat="1" ht="17.25" x14ac:dyDescent="0.3">
      <c r="A26" s="37" t="s">
        <v>30</v>
      </c>
      <c r="B26" s="33" t="s">
        <v>93</v>
      </c>
      <c r="C26" s="34">
        <v>0</v>
      </c>
      <c r="D26" s="34">
        <v>121</v>
      </c>
      <c r="E26" s="34">
        <v>121</v>
      </c>
      <c r="F26" s="35">
        <v>8574</v>
      </c>
      <c r="G26" s="35">
        <f t="shared" si="0"/>
        <v>102888</v>
      </c>
      <c r="H26" s="28"/>
      <c r="K26" s="6"/>
      <c r="L26" s="7">
        <v>142.9</v>
      </c>
      <c r="M26" s="7">
        <v>12861</v>
      </c>
      <c r="P26" s="8">
        <v>100</v>
      </c>
      <c r="Q26" s="9">
        <f t="shared" si="1"/>
        <v>13103.9</v>
      </c>
      <c r="EO26" s="42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/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  <c r="FY26" s="45"/>
      <c r="FZ26" s="45"/>
      <c r="GA26" s="45"/>
      <c r="GB26" s="45"/>
      <c r="GC26" s="45"/>
      <c r="GD26" s="45"/>
      <c r="GE26" s="45"/>
      <c r="GF26" s="45"/>
      <c r="GG26" s="45"/>
      <c r="GH26" s="45"/>
      <c r="GI26" s="45"/>
      <c r="GJ26" s="45"/>
      <c r="GK26" s="45"/>
      <c r="GL26" s="45"/>
      <c r="GM26" s="45"/>
      <c r="GN26" s="45"/>
      <c r="GO26" s="45"/>
      <c r="GP26" s="45"/>
      <c r="GQ26" s="45"/>
      <c r="GR26" s="45"/>
      <c r="GS26" s="45"/>
      <c r="GT26" s="45"/>
      <c r="GU26" s="45"/>
      <c r="GV26" s="45"/>
      <c r="GW26" s="45"/>
    </row>
    <row r="27" spans="1:205" s="5" customFormat="1" ht="17.25" x14ac:dyDescent="0.3">
      <c r="A27" s="37" t="s">
        <v>31</v>
      </c>
      <c r="B27" s="33" t="s">
        <v>94</v>
      </c>
      <c r="C27" s="34">
        <v>0</v>
      </c>
      <c r="D27" s="34">
        <v>31</v>
      </c>
      <c r="E27" s="34">
        <v>31</v>
      </c>
      <c r="F27" s="35">
        <v>14619.99</v>
      </c>
      <c r="G27" s="35">
        <f t="shared" si="0"/>
        <v>175439.88</v>
      </c>
      <c r="H27" s="28"/>
      <c r="K27" s="6"/>
      <c r="L27" s="7">
        <v>243.66649999999998</v>
      </c>
      <c r="M27" s="7">
        <v>21929.985000000001</v>
      </c>
      <c r="P27" s="8">
        <v>100</v>
      </c>
      <c r="Q27" s="9">
        <f t="shared" si="1"/>
        <v>22273.6515</v>
      </c>
      <c r="EO27" s="42"/>
      <c r="EP27" s="45"/>
      <c r="EQ27" s="45"/>
      <c r="ER27" s="45"/>
      <c r="ES27" s="45"/>
      <c r="ET27" s="45"/>
      <c r="EU27" s="45"/>
      <c r="EV27" s="45"/>
      <c r="EW27" s="45"/>
      <c r="EX27" s="45"/>
      <c r="EY27" s="45"/>
      <c r="EZ27" s="45"/>
      <c r="FA27" s="45"/>
      <c r="FB27" s="45"/>
      <c r="FC27" s="45"/>
      <c r="FD27" s="45"/>
      <c r="FE27" s="45"/>
      <c r="FF27" s="45"/>
      <c r="FG27" s="45"/>
      <c r="FH27" s="45"/>
      <c r="FI27" s="45"/>
      <c r="FJ27" s="45"/>
      <c r="FK27" s="45"/>
      <c r="FL27" s="45"/>
      <c r="FM27" s="45"/>
      <c r="FN27" s="45"/>
      <c r="FO27" s="45"/>
      <c r="FP27" s="45"/>
      <c r="FQ27" s="45"/>
      <c r="FR27" s="45"/>
      <c r="FS27" s="45"/>
      <c r="FT27" s="45"/>
      <c r="FU27" s="45"/>
      <c r="FV27" s="45"/>
      <c r="FW27" s="45"/>
      <c r="FX27" s="45"/>
      <c r="FY27" s="45"/>
      <c r="FZ27" s="45"/>
      <c r="GA27" s="45"/>
      <c r="GB27" s="45"/>
      <c r="GC27" s="45"/>
      <c r="GD27" s="45"/>
      <c r="GE27" s="45"/>
      <c r="GF27" s="45"/>
      <c r="GG27" s="45"/>
      <c r="GH27" s="45"/>
      <c r="GI27" s="45"/>
      <c r="GJ27" s="45"/>
      <c r="GK27" s="45"/>
      <c r="GL27" s="45"/>
      <c r="GM27" s="45"/>
      <c r="GN27" s="45"/>
      <c r="GO27" s="45"/>
      <c r="GP27" s="45"/>
      <c r="GQ27" s="45"/>
      <c r="GR27" s="45"/>
      <c r="GS27" s="45"/>
      <c r="GT27" s="45"/>
      <c r="GU27" s="45"/>
      <c r="GV27" s="45"/>
      <c r="GW27" s="45"/>
    </row>
    <row r="28" spans="1:205" s="5" customFormat="1" ht="17.25" x14ac:dyDescent="0.3">
      <c r="A28" s="37" t="s">
        <v>32</v>
      </c>
      <c r="B28" s="33" t="s">
        <v>94</v>
      </c>
      <c r="C28" s="34">
        <v>0</v>
      </c>
      <c r="D28" s="34">
        <v>10</v>
      </c>
      <c r="E28" s="34">
        <v>10</v>
      </c>
      <c r="F28" s="35">
        <v>15226</v>
      </c>
      <c r="G28" s="35">
        <f t="shared" si="0"/>
        <v>182712</v>
      </c>
      <c r="H28" s="28"/>
      <c r="K28" s="6"/>
      <c r="L28" s="7">
        <v>253.76666666666668</v>
      </c>
      <c r="M28" s="7">
        <v>22839</v>
      </c>
      <c r="P28" s="8">
        <v>100</v>
      </c>
      <c r="Q28" s="9">
        <f t="shared" si="1"/>
        <v>23192.766666666666</v>
      </c>
      <c r="EO28" s="42"/>
      <c r="EP28" s="45"/>
      <c r="EQ28" s="45"/>
      <c r="ER28" s="45"/>
      <c r="ES28" s="45"/>
      <c r="ET28" s="45"/>
      <c r="EU28" s="45"/>
      <c r="EV28" s="45"/>
      <c r="EW28" s="45"/>
      <c r="EX28" s="45"/>
      <c r="EY28" s="45"/>
      <c r="EZ28" s="45"/>
      <c r="FA28" s="45"/>
      <c r="FB28" s="45"/>
      <c r="FC28" s="45"/>
      <c r="FD28" s="45"/>
      <c r="FE28" s="45"/>
      <c r="FF28" s="45"/>
      <c r="FG28" s="45"/>
      <c r="FH28" s="45"/>
      <c r="FI28" s="45"/>
      <c r="FJ28" s="45"/>
      <c r="FK28" s="45"/>
      <c r="FL28" s="45"/>
      <c r="FM28" s="45"/>
      <c r="FN28" s="45"/>
      <c r="FO28" s="45"/>
      <c r="FP28" s="45"/>
      <c r="FQ28" s="45"/>
      <c r="FR28" s="45"/>
      <c r="FS28" s="45"/>
      <c r="FT28" s="45"/>
      <c r="FU28" s="45"/>
      <c r="FV28" s="45"/>
      <c r="FW28" s="45"/>
      <c r="FX28" s="45"/>
      <c r="FY28" s="45"/>
      <c r="FZ28" s="45"/>
      <c r="GA28" s="45"/>
      <c r="GB28" s="45"/>
      <c r="GC28" s="45"/>
      <c r="GD28" s="45"/>
      <c r="GE28" s="45"/>
      <c r="GF28" s="45"/>
      <c r="GG28" s="45"/>
      <c r="GH28" s="45"/>
      <c r="GI28" s="45"/>
      <c r="GJ28" s="45"/>
      <c r="GK28" s="45"/>
      <c r="GL28" s="45"/>
      <c r="GM28" s="45"/>
      <c r="GN28" s="45"/>
      <c r="GO28" s="45"/>
      <c r="GP28" s="45"/>
      <c r="GQ28" s="45"/>
      <c r="GR28" s="45"/>
      <c r="GS28" s="45"/>
      <c r="GT28" s="45"/>
      <c r="GU28" s="45"/>
      <c r="GV28" s="45"/>
      <c r="GW28" s="45"/>
    </row>
    <row r="29" spans="1:205" s="5" customFormat="1" ht="17.25" x14ac:dyDescent="0.3">
      <c r="A29" s="37" t="s">
        <v>33</v>
      </c>
      <c r="B29" s="33" t="s">
        <v>94</v>
      </c>
      <c r="C29" s="34">
        <v>0</v>
      </c>
      <c r="D29" s="34">
        <v>10</v>
      </c>
      <c r="E29" s="34">
        <v>10</v>
      </c>
      <c r="F29" s="35">
        <v>13987.6</v>
      </c>
      <c r="G29" s="35">
        <f t="shared" si="0"/>
        <v>167851.2</v>
      </c>
      <c r="H29" s="28"/>
      <c r="K29" s="6"/>
      <c r="L29" s="7">
        <v>233.12666666666667</v>
      </c>
      <c r="M29" s="7">
        <v>20981.4</v>
      </c>
      <c r="P29" s="8">
        <v>100</v>
      </c>
      <c r="Q29" s="9">
        <f t="shared" si="1"/>
        <v>21314.526666666668</v>
      </c>
      <c r="EO29" s="42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  <c r="GQ29" s="45"/>
      <c r="GR29" s="45"/>
      <c r="GS29" s="45"/>
      <c r="GT29" s="45"/>
      <c r="GU29" s="45"/>
      <c r="GV29" s="45"/>
      <c r="GW29" s="45"/>
    </row>
    <row r="30" spans="1:205" s="5" customFormat="1" ht="17.25" x14ac:dyDescent="0.3">
      <c r="A30" s="37" t="s">
        <v>34</v>
      </c>
      <c r="B30" s="33" t="s">
        <v>94</v>
      </c>
      <c r="C30" s="34">
        <v>0</v>
      </c>
      <c r="D30" s="34">
        <v>41</v>
      </c>
      <c r="E30" s="34">
        <v>41</v>
      </c>
      <c r="F30" s="35">
        <v>13347</v>
      </c>
      <c r="G30" s="35">
        <f t="shared" si="0"/>
        <v>160164</v>
      </c>
      <c r="H30" s="28"/>
      <c r="K30" s="6"/>
      <c r="L30" s="7">
        <v>222.45</v>
      </c>
      <c r="M30" s="7">
        <v>20020.5</v>
      </c>
      <c r="P30" s="8">
        <v>100</v>
      </c>
      <c r="Q30" s="9">
        <f t="shared" si="1"/>
        <v>20342.95</v>
      </c>
      <c r="EO30" s="42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  <c r="GQ30" s="45"/>
      <c r="GR30" s="45"/>
      <c r="GS30" s="45"/>
      <c r="GT30" s="45"/>
      <c r="GU30" s="45"/>
      <c r="GV30" s="45"/>
      <c r="GW30" s="45"/>
    </row>
    <row r="31" spans="1:205" s="5" customFormat="1" ht="17.25" x14ac:dyDescent="0.3">
      <c r="A31" s="37" t="s">
        <v>35</v>
      </c>
      <c r="B31" s="33" t="s">
        <v>94</v>
      </c>
      <c r="C31" s="34">
        <v>0</v>
      </c>
      <c r="D31" s="34">
        <v>13</v>
      </c>
      <c r="E31" s="34">
        <v>13</v>
      </c>
      <c r="F31" s="35">
        <v>12733.6</v>
      </c>
      <c r="G31" s="35">
        <f t="shared" si="0"/>
        <v>152803.20000000001</v>
      </c>
      <c r="H31" s="28"/>
      <c r="K31" s="6"/>
      <c r="L31" s="7">
        <v>212.22666666666666</v>
      </c>
      <c r="M31" s="7">
        <v>19100.400000000001</v>
      </c>
      <c r="P31" s="8">
        <v>100</v>
      </c>
      <c r="Q31" s="9">
        <f t="shared" si="1"/>
        <v>19412.626666666667</v>
      </c>
      <c r="EO31" s="42"/>
      <c r="EP31" s="45"/>
      <c r="EQ31" s="45"/>
      <c r="ER31" s="45"/>
      <c r="ES31" s="45"/>
      <c r="ET31" s="45"/>
      <c r="EU31" s="45"/>
      <c r="EV31" s="45"/>
      <c r="EW31" s="45"/>
      <c r="EX31" s="45"/>
      <c r="EY31" s="45"/>
      <c r="EZ31" s="45"/>
      <c r="FA31" s="45"/>
      <c r="FB31" s="45"/>
      <c r="FC31" s="45"/>
      <c r="FD31" s="45"/>
      <c r="FE31" s="45"/>
      <c r="FF31" s="45"/>
      <c r="FG31" s="45"/>
      <c r="FH31" s="45"/>
      <c r="FI31" s="45"/>
      <c r="FJ31" s="45"/>
      <c r="FK31" s="45"/>
      <c r="FL31" s="45"/>
      <c r="FM31" s="45"/>
      <c r="FN31" s="45"/>
      <c r="FO31" s="45"/>
      <c r="FP31" s="45"/>
      <c r="FQ31" s="45"/>
      <c r="FR31" s="45"/>
      <c r="FS31" s="45"/>
      <c r="FT31" s="45"/>
      <c r="FU31" s="45"/>
      <c r="FV31" s="45"/>
      <c r="FW31" s="45"/>
      <c r="FX31" s="45"/>
      <c r="FY31" s="45"/>
      <c r="FZ31" s="45"/>
      <c r="GA31" s="45"/>
      <c r="GB31" s="45"/>
      <c r="GC31" s="45"/>
      <c r="GD31" s="45"/>
      <c r="GE31" s="45"/>
      <c r="GF31" s="45"/>
      <c r="GG31" s="45"/>
      <c r="GH31" s="45"/>
      <c r="GI31" s="45"/>
      <c r="GJ31" s="45"/>
      <c r="GK31" s="45"/>
      <c r="GL31" s="45"/>
      <c r="GM31" s="45"/>
      <c r="GN31" s="45"/>
      <c r="GO31" s="45"/>
      <c r="GP31" s="45"/>
      <c r="GQ31" s="45"/>
      <c r="GR31" s="45"/>
      <c r="GS31" s="45"/>
      <c r="GT31" s="45"/>
      <c r="GU31" s="45"/>
      <c r="GV31" s="45"/>
      <c r="GW31" s="45"/>
    </row>
    <row r="32" spans="1:205" s="5" customFormat="1" ht="17.25" x14ac:dyDescent="0.3">
      <c r="A32" s="37" t="s">
        <v>36</v>
      </c>
      <c r="B32" s="33" t="s">
        <v>88</v>
      </c>
      <c r="C32" s="34">
        <v>0</v>
      </c>
      <c r="D32" s="34">
        <v>7</v>
      </c>
      <c r="E32" s="34">
        <v>7</v>
      </c>
      <c r="F32" s="35">
        <v>15207</v>
      </c>
      <c r="G32" s="35">
        <f t="shared" si="0"/>
        <v>182484</v>
      </c>
      <c r="H32" s="28"/>
      <c r="K32" s="6"/>
      <c r="L32" s="7">
        <v>253.45</v>
      </c>
      <c r="M32" s="7">
        <v>22810.5</v>
      </c>
      <c r="P32" s="8">
        <v>100</v>
      </c>
      <c r="Q32" s="9">
        <f t="shared" si="1"/>
        <v>23163.95</v>
      </c>
      <c r="EO32" s="42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  <c r="FL32" s="45"/>
      <c r="FM32" s="45"/>
      <c r="FN32" s="45"/>
      <c r="FO32" s="45"/>
      <c r="FP32" s="45"/>
      <c r="FQ32" s="45"/>
      <c r="FR32" s="45"/>
      <c r="FS32" s="45"/>
      <c r="FT32" s="45"/>
      <c r="FU32" s="45"/>
      <c r="FV32" s="45"/>
      <c r="FW32" s="45"/>
      <c r="FX32" s="45"/>
      <c r="FY32" s="45"/>
      <c r="FZ32" s="45"/>
      <c r="GA32" s="45"/>
      <c r="GB32" s="45"/>
      <c r="GC32" s="45"/>
      <c r="GD32" s="45"/>
      <c r="GE32" s="45"/>
      <c r="GF32" s="45"/>
      <c r="GG32" s="45"/>
      <c r="GH32" s="45"/>
      <c r="GI32" s="45"/>
      <c r="GJ32" s="45"/>
      <c r="GK32" s="45"/>
      <c r="GL32" s="45"/>
      <c r="GM32" s="45"/>
      <c r="GN32" s="45"/>
      <c r="GO32" s="45"/>
      <c r="GP32" s="45"/>
      <c r="GQ32" s="45"/>
      <c r="GR32" s="45"/>
      <c r="GS32" s="45"/>
      <c r="GT32" s="45"/>
      <c r="GU32" s="45"/>
      <c r="GV32" s="45"/>
      <c r="GW32" s="45"/>
    </row>
    <row r="33" spans="1:205" s="5" customFormat="1" ht="17.25" x14ac:dyDescent="0.3">
      <c r="A33" s="37" t="s">
        <v>37</v>
      </c>
      <c r="B33" s="33" t="s">
        <v>95</v>
      </c>
      <c r="C33" s="34">
        <v>0</v>
      </c>
      <c r="D33" s="34">
        <v>13</v>
      </c>
      <c r="E33" s="34">
        <v>13</v>
      </c>
      <c r="F33" s="35">
        <v>7317</v>
      </c>
      <c r="G33" s="35">
        <f t="shared" si="0"/>
        <v>87804</v>
      </c>
      <c r="H33" s="28"/>
      <c r="K33" s="6"/>
      <c r="L33" s="7">
        <v>121.95</v>
      </c>
      <c r="M33" s="7">
        <v>10975.5</v>
      </c>
      <c r="P33" s="8">
        <v>100</v>
      </c>
      <c r="Q33" s="9">
        <f t="shared" si="1"/>
        <v>11197.45</v>
      </c>
      <c r="EO33" s="42"/>
      <c r="EP33" s="45"/>
      <c r="EQ33" s="45"/>
      <c r="ER33" s="45"/>
      <c r="ES33" s="45"/>
      <c r="ET33" s="45"/>
      <c r="EU33" s="45"/>
      <c r="EV33" s="45"/>
      <c r="EW33" s="45"/>
      <c r="EX33" s="45"/>
      <c r="EY33" s="45"/>
      <c r="EZ33" s="45"/>
      <c r="FA33" s="45"/>
      <c r="FB33" s="45"/>
      <c r="FC33" s="45"/>
      <c r="FD33" s="45"/>
      <c r="FE33" s="45"/>
      <c r="FF33" s="45"/>
      <c r="FG33" s="45"/>
      <c r="FH33" s="45"/>
      <c r="FI33" s="45"/>
      <c r="FJ33" s="45"/>
      <c r="FK33" s="45"/>
      <c r="FL33" s="45"/>
      <c r="FM33" s="45"/>
      <c r="FN33" s="45"/>
      <c r="FO33" s="45"/>
      <c r="FP33" s="45"/>
      <c r="FQ33" s="45"/>
      <c r="FR33" s="45"/>
      <c r="FS33" s="45"/>
      <c r="FT33" s="45"/>
      <c r="FU33" s="45"/>
      <c r="FV33" s="45"/>
      <c r="FW33" s="45"/>
      <c r="FX33" s="45"/>
      <c r="FY33" s="45"/>
      <c r="FZ33" s="45"/>
      <c r="GA33" s="45"/>
      <c r="GB33" s="45"/>
      <c r="GC33" s="45"/>
      <c r="GD33" s="45"/>
      <c r="GE33" s="45"/>
      <c r="GF33" s="45"/>
      <c r="GG33" s="45"/>
      <c r="GH33" s="45"/>
      <c r="GI33" s="45"/>
      <c r="GJ33" s="45"/>
      <c r="GK33" s="45"/>
      <c r="GL33" s="45"/>
      <c r="GM33" s="45"/>
      <c r="GN33" s="45"/>
      <c r="GO33" s="45"/>
      <c r="GP33" s="45"/>
      <c r="GQ33" s="45"/>
      <c r="GR33" s="45"/>
      <c r="GS33" s="45"/>
      <c r="GT33" s="45"/>
      <c r="GU33" s="45"/>
      <c r="GV33" s="45"/>
      <c r="GW33" s="45"/>
    </row>
    <row r="34" spans="1:205" s="5" customFormat="1" ht="17.25" x14ac:dyDescent="0.3">
      <c r="A34" s="37" t="s">
        <v>38</v>
      </c>
      <c r="B34" s="33" t="s">
        <v>88</v>
      </c>
      <c r="C34" s="34">
        <v>0</v>
      </c>
      <c r="D34" s="34">
        <v>12</v>
      </c>
      <c r="E34" s="34">
        <v>12</v>
      </c>
      <c r="F34" s="35">
        <v>6979.2</v>
      </c>
      <c r="G34" s="35">
        <f t="shared" si="0"/>
        <v>83750.399999999994</v>
      </c>
      <c r="H34" s="28"/>
      <c r="K34" s="6"/>
      <c r="L34" s="7">
        <v>116.32</v>
      </c>
      <c r="M34" s="7">
        <v>10468.799999999999</v>
      </c>
      <c r="P34" s="8">
        <v>100</v>
      </c>
      <c r="Q34" s="9">
        <f t="shared" si="1"/>
        <v>10685.119999999999</v>
      </c>
      <c r="EO34" s="42"/>
      <c r="EP34" s="45"/>
      <c r="EQ34" s="45"/>
      <c r="ER34" s="45"/>
      <c r="ES34" s="45"/>
      <c r="ET34" s="45"/>
      <c r="EU34" s="45"/>
      <c r="EV34" s="45"/>
      <c r="EW34" s="45"/>
      <c r="EX34" s="45"/>
      <c r="EY34" s="45"/>
      <c r="EZ34" s="45"/>
      <c r="FA34" s="45"/>
      <c r="FB34" s="45"/>
      <c r="FC34" s="45"/>
      <c r="FD34" s="45"/>
      <c r="FE34" s="45"/>
      <c r="FF34" s="45"/>
      <c r="FG34" s="45"/>
      <c r="FH34" s="45"/>
      <c r="FI34" s="45"/>
      <c r="FJ34" s="45"/>
      <c r="FK34" s="45"/>
      <c r="FL34" s="45"/>
      <c r="FM34" s="45"/>
      <c r="FN34" s="45"/>
      <c r="FO34" s="45"/>
      <c r="FP34" s="45"/>
      <c r="FQ34" s="45"/>
      <c r="FR34" s="45"/>
      <c r="FS34" s="45"/>
      <c r="FT34" s="45"/>
      <c r="FU34" s="45"/>
      <c r="FV34" s="45"/>
      <c r="FW34" s="45"/>
      <c r="FX34" s="45"/>
      <c r="FY34" s="45"/>
      <c r="FZ34" s="45"/>
      <c r="GA34" s="45"/>
      <c r="GB34" s="45"/>
      <c r="GC34" s="45"/>
      <c r="GD34" s="45"/>
      <c r="GE34" s="45"/>
      <c r="GF34" s="45"/>
      <c r="GG34" s="45"/>
      <c r="GH34" s="45"/>
      <c r="GI34" s="45"/>
      <c r="GJ34" s="45"/>
      <c r="GK34" s="45"/>
      <c r="GL34" s="45"/>
      <c r="GM34" s="45"/>
      <c r="GN34" s="45"/>
      <c r="GO34" s="45"/>
      <c r="GP34" s="45"/>
      <c r="GQ34" s="45"/>
      <c r="GR34" s="45"/>
      <c r="GS34" s="45"/>
      <c r="GT34" s="45"/>
      <c r="GU34" s="45"/>
      <c r="GV34" s="45"/>
      <c r="GW34" s="45"/>
    </row>
    <row r="35" spans="1:205" s="5" customFormat="1" ht="17.25" x14ac:dyDescent="0.3">
      <c r="A35" s="37" t="s">
        <v>39</v>
      </c>
      <c r="B35" s="33" t="s">
        <v>83</v>
      </c>
      <c r="C35" s="34">
        <v>0</v>
      </c>
      <c r="D35" s="34">
        <v>5</v>
      </c>
      <c r="E35" s="34">
        <v>5</v>
      </c>
      <c r="F35" s="35">
        <v>17451</v>
      </c>
      <c r="G35" s="35">
        <f t="shared" si="0"/>
        <v>209412</v>
      </c>
      <c r="H35" s="28"/>
      <c r="K35" s="6"/>
      <c r="L35" s="7">
        <v>290.85000000000002</v>
      </c>
      <c r="M35" s="7">
        <v>26176.5</v>
      </c>
      <c r="P35" s="8">
        <v>100</v>
      </c>
      <c r="Q35" s="9">
        <f t="shared" si="1"/>
        <v>26567.35</v>
      </c>
      <c r="EO35" s="42"/>
      <c r="EP35" s="45"/>
      <c r="EQ35" s="45"/>
      <c r="ER35" s="45"/>
      <c r="ES35" s="45"/>
      <c r="ET35" s="45"/>
      <c r="EU35" s="45"/>
      <c r="EV35" s="45"/>
      <c r="EW35" s="45"/>
      <c r="EX35" s="45"/>
      <c r="EY35" s="45"/>
      <c r="EZ35" s="45"/>
      <c r="FA35" s="45"/>
      <c r="FB35" s="45"/>
      <c r="FC35" s="45"/>
      <c r="FD35" s="45"/>
      <c r="FE35" s="45"/>
      <c r="FF35" s="45"/>
      <c r="FG35" s="45"/>
      <c r="FH35" s="45"/>
      <c r="FI35" s="45"/>
      <c r="FJ35" s="45"/>
      <c r="FK35" s="45"/>
      <c r="FL35" s="45"/>
      <c r="FM35" s="45"/>
      <c r="FN35" s="45"/>
      <c r="FO35" s="45"/>
      <c r="FP35" s="45"/>
      <c r="FQ35" s="45"/>
      <c r="FR35" s="45"/>
      <c r="FS35" s="45"/>
      <c r="FT35" s="45"/>
      <c r="FU35" s="45"/>
      <c r="FV35" s="45"/>
      <c r="FW35" s="45"/>
      <c r="FX35" s="45"/>
      <c r="FY35" s="45"/>
      <c r="FZ35" s="45"/>
      <c r="GA35" s="45"/>
      <c r="GB35" s="45"/>
      <c r="GC35" s="45"/>
      <c r="GD35" s="45"/>
      <c r="GE35" s="45"/>
      <c r="GF35" s="45"/>
      <c r="GG35" s="45"/>
      <c r="GH35" s="45"/>
      <c r="GI35" s="45"/>
      <c r="GJ35" s="45"/>
      <c r="GK35" s="45"/>
      <c r="GL35" s="45"/>
      <c r="GM35" s="45"/>
      <c r="GN35" s="45"/>
      <c r="GO35" s="45"/>
      <c r="GP35" s="45"/>
      <c r="GQ35" s="45"/>
      <c r="GR35" s="45"/>
      <c r="GS35" s="45"/>
      <c r="GT35" s="45"/>
      <c r="GU35" s="45"/>
      <c r="GV35" s="45"/>
      <c r="GW35" s="45"/>
    </row>
    <row r="36" spans="1:205" s="5" customFormat="1" ht="17.25" x14ac:dyDescent="0.3">
      <c r="A36" s="37" t="s">
        <v>40</v>
      </c>
      <c r="B36" s="33" t="s">
        <v>88</v>
      </c>
      <c r="C36" s="34">
        <v>0</v>
      </c>
      <c r="D36" s="34">
        <v>4</v>
      </c>
      <c r="E36" s="34">
        <v>4</v>
      </c>
      <c r="F36" s="35">
        <v>11859.9</v>
      </c>
      <c r="G36" s="35">
        <f t="shared" si="0"/>
        <v>142318.79999999999</v>
      </c>
      <c r="H36" s="28"/>
      <c r="K36" s="6"/>
      <c r="L36" s="7">
        <v>197.66499999999999</v>
      </c>
      <c r="M36" s="7">
        <v>17789.849999999999</v>
      </c>
      <c r="P36" s="8">
        <v>100</v>
      </c>
      <c r="Q36" s="9">
        <f t="shared" si="1"/>
        <v>18087.514999999999</v>
      </c>
      <c r="EO36" s="42"/>
      <c r="EP36" s="45"/>
      <c r="EQ36" s="45"/>
      <c r="ER36" s="45"/>
      <c r="ES36" s="45"/>
      <c r="ET36" s="45"/>
      <c r="EU36" s="45"/>
      <c r="EV36" s="45"/>
      <c r="EW36" s="45"/>
      <c r="EX36" s="45"/>
      <c r="EY36" s="45"/>
      <c r="EZ36" s="45"/>
      <c r="FA36" s="45"/>
      <c r="FB36" s="45"/>
      <c r="FC36" s="45"/>
      <c r="FD36" s="45"/>
      <c r="FE36" s="45"/>
      <c r="FF36" s="45"/>
      <c r="FG36" s="45"/>
      <c r="FH36" s="45"/>
      <c r="FI36" s="45"/>
      <c r="FJ36" s="45"/>
      <c r="FK36" s="45"/>
      <c r="FL36" s="45"/>
      <c r="FM36" s="45"/>
      <c r="FN36" s="45"/>
      <c r="FO36" s="45"/>
      <c r="FP36" s="45"/>
      <c r="FQ36" s="45"/>
      <c r="FR36" s="45"/>
      <c r="FS36" s="45"/>
      <c r="FT36" s="45"/>
      <c r="FU36" s="45"/>
      <c r="FV36" s="45"/>
      <c r="FW36" s="45"/>
      <c r="FX36" s="45"/>
      <c r="FY36" s="45"/>
      <c r="FZ36" s="45"/>
      <c r="GA36" s="45"/>
      <c r="GB36" s="45"/>
      <c r="GC36" s="45"/>
      <c r="GD36" s="45"/>
      <c r="GE36" s="45"/>
      <c r="GF36" s="45"/>
      <c r="GG36" s="45"/>
      <c r="GH36" s="45"/>
      <c r="GI36" s="45"/>
      <c r="GJ36" s="45"/>
      <c r="GK36" s="45"/>
      <c r="GL36" s="45"/>
      <c r="GM36" s="45"/>
      <c r="GN36" s="45"/>
      <c r="GO36" s="45"/>
      <c r="GP36" s="45"/>
      <c r="GQ36" s="45"/>
      <c r="GR36" s="45"/>
      <c r="GS36" s="45"/>
      <c r="GT36" s="45"/>
      <c r="GU36" s="45"/>
      <c r="GV36" s="45"/>
      <c r="GW36" s="45"/>
    </row>
    <row r="37" spans="1:205" s="5" customFormat="1" ht="17.25" x14ac:dyDescent="0.3">
      <c r="A37" s="37" t="s">
        <v>41</v>
      </c>
      <c r="B37" s="33" t="s">
        <v>88</v>
      </c>
      <c r="C37" s="34">
        <v>0</v>
      </c>
      <c r="D37" s="34">
        <v>296</v>
      </c>
      <c r="E37" s="34">
        <v>296</v>
      </c>
      <c r="F37" s="35">
        <v>6646.8</v>
      </c>
      <c r="G37" s="35">
        <f t="shared" si="0"/>
        <v>79761.600000000006</v>
      </c>
      <c r="H37" s="28"/>
      <c r="K37" s="6"/>
      <c r="L37" s="7">
        <v>110.78</v>
      </c>
      <c r="M37" s="7">
        <v>9970.2000000000007</v>
      </c>
      <c r="P37" s="8">
        <v>100</v>
      </c>
      <c r="Q37" s="9">
        <f t="shared" si="1"/>
        <v>10180.980000000001</v>
      </c>
      <c r="EO37" s="42"/>
      <c r="EP37" s="45"/>
      <c r="EQ37" s="45"/>
      <c r="ER37" s="45"/>
      <c r="ES37" s="45"/>
      <c r="ET37" s="45"/>
      <c r="EU37" s="45"/>
      <c r="EV37" s="45"/>
      <c r="EW37" s="45"/>
      <c r="EX37" s="45"/>
      <c r="EY37" s="45"/>
      <c r="EZ37" s="45"/>
      <c r="FA37" s="45"/>
      <c r="FB37" s="45"/>
      <c r="FC37" s="45"/>
      <c r="FD37" s="45"/>
      <c r="FE37" s="45"/>
      <c r="FF37" s="45"/>
      <c r="FG37" s="45"/>
      <c r="FH37" s="45"/>
      <c r="FI37" s="45"/>
      <c r="FJ37" s="45"/>
      <c r="FK37" s="45"/>
      <c r="FL37" s="45"/>
      <c r="FM37" s="45"/>
      <c r="FN37" s="45"/>
      <c r="FO37" s="45"/>
      <c r="FP37" s="45"/>
      <c r="FQ37" s="45"/>
      <c r="FR37" s="45"/>
      <c r="FS37" s="45"/>
      <c r="FT37" s="45"/>
      <c r="FU37" s="45"/>
      <c r="FV37" s="45"/>
      <c r="FW37" s="45"/>
      <c r="FX37" s="45"/>
      <c r="FY37" s="45"/>
      <c r="FZ37" s="45"/>
      <c r="GA37" s="45"/>
      <c r="GB37" s="45"/>
      <c r="GC37" s="45"/>
      <c r="GD37" s="45"/>
      <c r="GE37" s="45"/>
      <c r="GF37" s="45"/>
      <c r="GG37" s="45"/>
      <c r="GH37" s="45"/>
      <c r="GI37" s="45"/>
      <c r="GJ37" s="45"/>
      <c r="GK37" s="45"/>
      <c r="GL37" s="45"/>
      <c r="GM37" s="45"/>
      <c r="GN37" s="45"/>
      <c r="GO37" s="45"/>
      <c r="GP37" s="45"/>
      <c r="GQ37" s="45"/>
      <c r="GR37" s="45"/>
      <c r="GS37" s="45"/>
      <c r="GT37" s="45"/>
      <c r="GU37" s="45"/>
      <c r="GV37" s="45"/>
      <c r="GW37" s="45"/>
    </row>
    <row r="38" spans="1:205" s="5" customFormat="1" ht="17.25" x14ac:dyDescent="0.3">
      <c r="A38" s="37" t="s">
        <v>114</v>
      </c>
      <c r="B38" s="33" t="s">
        <v>88</v>
      </c>
      <c r="C38" s="34">
        <v>0</v>
      </c>
      <c r="D38" s="34">
        <v>60</v>
      </c>
      <c r="E38" s="34">
        <v>60</v>
      </c>
      <c r="F38" s="35">
        <v>9669.9</v>
      </c>
      <c r="G38" s="35">
        <f t="shared" si="0"/>
        <v>116038.79999999999</v>
      </c>
      <c r="H38" s="28"/>
      <c r="K38" s="6"/>
      <c r="L38" s="7">
        <v>161.16499999999999</v>
      </c>
      <c r="M38" s="7">
        <v>14504.85</v>
      </c>
      <c r="P38" s="8">
        <v>100</v>
      </c>
      <c r="Q38" s="9">
        <f t="shared" si="1"/>
        <v>14766.015000000001</v>
      </c>
      <c r="EO38" s="42"/>
      <c r="EP38" s="45"/>
      <c r="EQ38" s="45"/>
      <c r="ER38" s="45"/>
      <c r="ES38" s="45"/>
      <c r="ET38" s="45"/>
      <c r="EU38" s="45"/>
      <c r="EV38" s="45"/>
      <c r="EW38" s="45"/>
      <c r="EX38" s="45"/>
      <c r="EY38" s="45"/>
      <c r="EZ38" s="45"/>
      <c r="FA38" s="45"/>
      <c r="FB38" s="45"/>
      <c r="FC38" s="45"/>
      <c r="FD38" s="45"/>
      <c r="FE38" s="45"/>
      <c r="FF38" s="45"/>
      <c r="FG38" s="45"/>
      <c r="FH38" s="45"/>
      <c r="FI38" s="45"/>
      <c r="FJ38" s="45"/>
      <c r="FK38" s="45"/>
      <c r="FL38" s="45"/>
      <c r="FM38" s="45"/>
      <c r="FN38" s="45"/>
      <c r="FO38" s="45"/>
      <c r="FP38" s="45"/>
      <c r="FQ38" s="45"/>
      <c r="FR38" s="45"/>
      <c r="FS38" s="45"/>
      <c r="FT38" s="45"/>
      <c r="FU38" s="45"/>
      <c r="FV38" s="45"/>
      <c r="FW38" s="45"/>
      <c r="FX38" s="45"/>
      <c r="FY38" s="45"/>
      <c r="FZ38" s="45"/>
      <c r="GA38" s="45"/>
      <c r="GB38" s="45"/>
      <c r="GC38" s="45"/>
      <c r="GD38" s="45"/>
      <c r="GE38" s="45"/>
      <c r="GF38" s="45"/>
      <c r="GG38" s="45"/>
      <c r="GH38" s="45"/>
      <c r="GI38" s="45"/>
      <c r="GJ38" s="45"/>
      <c r="GK38" s="45"/>
      <c r="GL38" s="45"/>
      <c r="GM38" s="45"/>
      <c r="GN38" s="45"/>
      <c r="GO38" s="45"/>
      <c r="GP38" s="45"/>
      <c r="GQ38" s="45"/>
      <c r="GR38" s="45"/>
      <c r="GS38" s="45"/>
      <c r="GT38" s="45"/>
      <c r="GU38" s="45"/>
      <c r="GV38" s="45"/>
      <c r="GW38" s="45"/>
    </row>
    <row r="39" spans="1:205" s="5" customFormat="1" ht="17.25" x14ac:dyDescent="0.3">
      <c r="A39" s="37" t="s">
        <v>115</v>
      </c>
      <c r="B39" s="33" t="s">
        <v>88</v>
      </c>
      <c r="C39" s="34">
        <v>0</v>
      </c>
      <c r="D39" s="34">
        <v>51</v>
      </c>
      <c r="E39" s="34">
        <v>51</v>
      </c>
      <c r="F39" s="35">
        <v>6979.2</v>
      </c>
      <c r="G39" s="35">
        <f t="shared" si="0"/>
        <v>83750.399999999994</v>
      </c>
      <c r="H39" s="28"/>
      <c r="K39" s="6"/>
      <c r="L39" s="7">
        <v>116.32</v>
      </c>
      <c r="M39" s="7">
        <v>10468.799999999999</v>
      </c>
      <c r="P39" s="8">
        <v>100</v>
      </c>
      <c r="Q39" s="9">
        <f t="shared" si="1"/>
        <v>10685.119999999999</v>
      </c>
      <c r="EO39" s="42"/>
      <c r="EP39" s="45"/>
      <c r="EQ39" s="45"/>
      <c r="ER39" s="45"/>
      <c r="ES39" s="45"/>
      <c r="ET39" s="45"/>
      <c r="EU39" s="45"/>
      <c r="EV39" s="45"/>
      <c r="EW39" s="45"/>
      <c r="EX39" s="45"/>
      <c r="EY39" s="45"/>
      <c r="EZ39" s="45"/>
      <c r="FA39" s="45"/>
      <c r="FB39" s="45"/>
      <c r="FC39" s="45"/>
      <c r="FD39" s="45"/>
      <c r="FE39" s="45"/>
      <c r="FF39" s="45"/>
      <c r="FG39" s="45"/>
      <c r="FH39" s="45"/>
      <c r="FI39" s="45"/>
      <c r="FJ39" s="45"/>
      <c r="FK39" s="45"/>
      <c r="FL39" s="45"/>
      <c r="FM39" s="45"/>
      <c r="FN39" s="45"/>
      <c r="FO39" s="45"/>
      <c r="FP39" s="45"/>
      <c r="FQ39" s="45"/>
      <c r="FR39" s="45"/>
      <c r="FS39" s="45"/>
      <c r="FT39" s="45"/>
      <c r="FU39" s="45"/>
      <c r="FV39" s="45"/>
      <c r="FW39" s="45"/>
      <c r="FX39" s="45"/>
      <c r="FY39" s="45"/>
      <c r="FZ39" s="45"/>
      <c r="GA39" s="45"/>
      <c r="GB39" s="45"/>
      <c r="GC39" s="45"/>
      <c r="GD39" s="45"/>
      <c r="GE39" s="45"/>
      <c r="GF39" s="45"/>
      <c r="GG39" s="45"/>
      <c r="GH39" s="45"/>
      <c r="GI39" s="45"/>
      <c r="GJ39" s="45"/>
      <c r="GK39" s="45"/>
      <c r="GL39" s="45"/>
      <c r="GM39" s="45"/>
      <c r="GN39" s="45"/>
      <c r="GO39" s="45"/>
      <c r="GP39" s="45"/>
      <c r="GQ39" s="45"/>
      <c r="GR39" s="45"/>
      <c r="GS39" s="45"/>
      <c r="GT39" s="45"/>
      <c r="GU39" s="45"/>
      <c r="GV39" s="45"/>
      <c r="GW39" s="45"/>
    </row>
    <row r="40" spans="1:205" s="5" customFormat="1" ht="17.25" x14ac:dyDescent="0.3">
      <c r="A40" s="37" t="s">
        <v>42</v>
      </c>
      <c r="B40" s="33" t="s">
        <v>96</v>
      </c>
      <c r="C40" s="34">
        <v>0</v>
      </c>
      <c r="D40" s="34">
        <v>26</v>
      </c>
      <c r="E40" s="34">
        <v>26</v>
      </c>
      <c r="F40" s="35">
        <v>7370.7</v>
      </c>
      <c r="G40" s="35">
        <f t="shared" ref="G40:G71" si="2">F40*12</f>
        <v>88448.4</v>
      </c>
      <c r="H40" s="28"/>
      <c r="K40" s="6"/>
      <c r="L40" s="7">
        <v>122.845</v>
      </c>
      <c r="M40" s="7">
        <v>11056.05</v>
      </c>
      <c r="P40" s="8">
        <v>100</v>
      </c>
      <c r="Q40" s="9">
        <f t="shared" ref="Q40:Q71" si="3">SUM(I40:P40)</f>
        <v>11278.894999999999</v>
      </c>
      <c r="EO40" s="42"/>
      <c r="EP40" s="45"/>
      <c r="EQ40" s="45"/>
      <c r="ER40" s="45"/>
      <c r="ES40" s="45"/>
      <c r="ET40" s="45"/>
      <c r="EU40" s="45"/>
      <c r="EV40" s="45"/>
      <c r="EW40" s="45"/>
      <c r="EX40" s="45"/>
      <c r="EY40" s="45"/>
      <c r="EZ40" s="45"/>
      <c r="FA40" s="45"/>
      <c r="FB40" s="45"/>
      <c r="FC40" s="45"/>
      <c r="FD40" s="45"/>
      <c r="FE40" s="45"/>
      <c r="FF40" s="45"/>
      <c r="FG40" s="45"/>
      <c r="FH40" s="45"/>
      <c r="FI40" s="45"/>
      <c r="FJ40" s="45"/>
      <c r="FK40" s="45"/>
      <c r="FL40" s="45"/>
      <c r="FM40" s="45"/>
      <c r="FN40" s="45"/>
      <c r="FO40" s="45"/>
      <c r="FP40" s="45"/>
      <c r="FQ40" s="45"/>
      <c r="FR40" s="45"/>
      <c r="FS40" s="45"/>
      <c r="FT40" s="45"/>
      <c r="FU40" s="45"/>
      <c r="FV40" s="45"/>
      <c r="FW40" s="45"/>
      <c r="FX40" s="45"/>
      <c r="FY40" s="45"/>
      <c r="FZ40" s="45"/>
      <c r="GA40" s="45"/>
      <c r="GB40" s="45"/>
      <c r="GC40" s="45"/>
      <c r="GD40" s="45"/>
      <c r="GE40" s="45"/>
      <c r="GF40" s="45"/>
      <c r="GG40" s="45"/>
      <c r="GH40" s="45"/>
      <c r="GI40" s="45"/>
      <c r="GJ40" s="45"/>
      <c r="GK40" s="45"/>
      <c r="GL40" s="45"/>
      <c r="GM40" s="45"/>
      <c r="GN40" s="45"/>
      <c r="GO40" s="45"/>
      <c r="GP40" s="45"/>
      <c r="GQ40" s="45"/>
      <c r="GR40" s="45"/>
      <c r="GS40" s="45"/>
      <c r="GT40" s="45"/>
      <c r="GU40" s="45"/>
      <c r="GV40" s="45"/>
      <c r="GW40" s="45"/>
    </row>
    <row r="41" spans="1:205" s="5" customFormat="1" ht="17.25" x14ac:dyDescent="0.3">
      <c r="A41" s="37" t="s">
        <v>43</v>
      </c>
      <c r="B41" s="33" t="s">
        <v>97</v>
      </c>
      <c r="C41" s="34">
        <v>0</v>
      </c>
      <c r="D41" s="34">
        <v>1</v>
      </c>
      <c r="E41" s="34">
        <v>1</v>
      </c>
      <c r="F41" s="35">
        <v>4221.3</v>
      </c>
      <c r="G41" s="35">
        <f t="shared" si="2"/>
        <v>50655.600000000006</v>
      </c>
      <c r="H41" s="28"/>
      <c r="K41" s="6"/>
      <c r="L41" s="7">
        <v>70.355000000000004</v>
      </c>
      <c r="M41" s="7">
        <v>6331.95</v>
      </c>
      <c r="P41" s="8">
        <v>100</v>
      </c>
      <c r="Q41" s="9">
        <f t="shared" si="3"/>
        <v>6502.3049999999994</v>
      </c>
      <c r="EO41" s="42"/>
      <c r="EP41" s="45"/>
      <c r="EQ41" s="45"/>
      <c r="ER41" s="45"/>
      <c r="ES41" s="45"/>
      <c r="ET41" s="45"/>
      <c r="EU41" s="45"/>
      <c r="EV41" s="45"/>
      <c r="EW41" s="45"/>
      <c r="EX41" s="45"/>
      <c r="EY41" s="45"/>
      <c r="EZ41" s="45"/>
      <c r="FA41" s="45"/>
      <c r="FB41" s="45"/>
      <c r="FC41" s="45"/>
      <c r="FD41" s="45"/>
      <c r="FE41" s="45"/>
      <c r="FF41" s="45"/>
      <c r="FG41" s="45"/>
      <c r="FH41" s="45"/>
      <c r="FI41" s="45"/>
      <c r="FJ41" s="45"/>
      <c r="FK41" s="45"/>
      <c r="FL41" s="45"/>
      <c r="FM41" s="45"/>
      <c r="FN41" s="45"/>
      <c r="FO41" s="45"/>
      <c r="FP41" s="45"/>
      <c r="FQ41" s="45"/>
      <c r="FR41" s="45"/>
      <c r="FS41" s="45"/>
      <c r="FT41" s="45"/>
      <c r="FU41" s="45"/>
      <c r="FV41" s="45"/>
      <c r="FW41" s="45"/>
      <c r="FX41" s="45"/>
      <c r="FY41" s="45"/>
      <c r="FZ41" s="45"/>
      <c r="GA41" s="45"/>
      <c r="GB41" s="45"/>
      <c r="GC41" s="45"/>
      <c r="GD41" s="45"/>
      <c r="GE41" s="45"/>
      <c r="GF41" s="45"/>
      <c r="GG41" s="45"/>
      <c r="GH41" s="45"/>
      <c r="GI41" s="45"/>
      <c r="GJ41" s="45"/>
      <c r="GK41" s="45"/>
      <c r="GL41" s="45"/>
      <c r="GM41" s="45"/>
      <c r="GN41" s="45"/>
      <c r="GO41" s="45"/>
      <c r="GP41" s="45"/>
      <c r="GQ41" s="45"/>
      <c r="GR41" s="45"/>
      <c r="GS41" s="45"/>
      <c r="GT41" s="45"/>
      <c r="GU41" s="45"/>
      <c r="GV41" s="45"/>
      <c r="GW41" s="45"/>
    </row>
    <row r="42" spans="1:205" s="5" customFormat="1" ht="17.25" x14ac:dyDescent="0.3">
      <c r="A42" s="37" t="s">
        <v>44</v>
      </c>
      <c r="B42" s="33" t="s">
        <v>98</v>
      </c>
      <c r="C42" s="34">
        <v>0</v>
      </c>
      <c r="D42" s="34">
        <v>10</v>
      </c>
      <c r="E42" s="34">
        <v>10</v>
      </c>
      <c r="F42" s="35">
        <v>6979.2</v>
      </c>
      <c r="G42" s="35">
        <f t="shared" si="2"/>
        <v>83750.399999999994</v>
      </c>
      <c r="H42" s="28"/>
      <c r="K42" s="6"/>
      <c r="L42" s="7">
        <v>116.32</v>
      </c>
      <c r="M42" s="7">
        <v>10468.799999999999</v>
      </c>
      <c r="P42" s="8">
        <v>100</v>
      </c>
      <c r="Q42" s="9">
        <f t="shared" si="3"/>
        <v>10685.119999999999</v>
      </c>
      <c r="EO42" s="42"/>
      <c r="EP42" s="45"/>
      <c r="EQ42" s="45"/>
      <c r="ER42" s="45"/>
      <c r="ES42" s="45"/>
      <c r="ET42" s="45"/>
      <c r="EU42" s="45"/>
      <c r="EV42" s="45"/>
      <c r="EW42" s="45"/>
      <c r="EX42" s="45"/>
      <c r="EY42" s="45"/>
      <c r="EZ42" s="45"/>
      <c r="FA42" s="45"/>
      <c r="FB42" s="45"/>
      <c r="FC42" s="45"/>
      <c r="FD42" s="45"/>
      <c r="FE42" s="45"/>
      <c r="FF42" s="45"/>
      <c r="FG42" s="45"/>
      <c r="FH42" s="45"/>
      <c r="FI42" s="45"/>
      <c r="FJ42" s="45"/>
      <c r="FK42" s="45"/>
      <c r="FL42" s="45"/>
      <c r="FM42" s="45"/>
      <c r="FN42" s="45"/>
      <c r="FO42" s="45"/>
      <c r="FP42" s="45"/>
      <c r="FQ42" s="45"/>
      <c r="FR42" s="45"/>
      <c r="FS42" s="45"/>
      <c r="FT42" s="45"/>
      <c r="FU42" s="45"/>
      <c r="FV42" s="45"/>
      <c r="FW42" s="45"/>
      <c r="FX42" s="45"/>
      <c r="FY42" s="45"/>
      <c r="FZ42" s="45"/>
      <c r="GA42" s="45"/>
      <c r="GB42" s="45"/>
      <c r="GC42" s="45"/>
      <c r="GD42" s="45"/>
      <c r="GE42" s="45"/>
      <c r="GF42" s="45"/>
      <c r="GG42" s="45"/>
      <c r="GH42" s="45"/>
      <c r="GI42" s="45"/>
      <c r="GJ42" s="45"/>
      <c r="GK42" s="45"/>
      <c r="GL42" s="45"/>
      <c r="GM42" s="45"/>
      <c r="GN42" s="45"/>
      <c r="GO42" s="45"/>
      <c r="GP42" s="45"/>
      <c r="GQ42" s="45"/>
      <c r="GR42" s="45"/>
      <c r="GS42" s="45"/>
      <c r="GT42" s="45"/>
      <c r="GU42" s="45"/>
      <c r="GV42" s="45"/>
      <c r="GW42" s="45"/>
    </row>
    <row r="43" spans="1:205" s="5" customFormat="1" ht="17.25" x14ac:dyDescent="0.3">
      <c r="A43" s="37" t="s">
        <v>45</v>
      </c>
      <c r="B43" s="33" t="s">
        <v>89</v>
      </c>
      <c r="C43" s="34">
        <v>0</v>
      </c>
      <c r="D43" s="34">
        <v>21</v>
      </c>
      <c r="E43" s="34">
        <v>21</v>
      </c>
      <c r="F43" s="35">
        <v>7327.5</v>
      </c>
      <c r="G43" s="35">
        <f t="shared" si="2"/>
        <v>87930</v>
      </c>
      <c r="H43" s="28"/>
      <c r="K43" s="6"/>
      <c r="L43" s="7">
        <v>122.125</v>
      </c>
      <c r="M43" s="7">
        <v>10991.25</v>
      </c>
      <c r="P43" s="8">
        <v>100</v>
      </c>
      <c r="Q43" s="9">
        <f t="shared" si="3"/>
        <v>11213.375</v>
      </c>
      <c r="EO43" s="42"/>
      <c r="EP43" s="45"/>
      <c r="EQ43" s="45"/>
      <c r="ER43" s="45"/>
      <c r="ES43" s="45"/>
      <c r="ET43" s="45"/>
      <c r="EU43" s="45"/>
      <c r="EV43" s="45"/>
      <c r="EW43" s="45"/>
      <c r="EX43" s="45"/>
      <c r="EY43" s="45"/>
      <c r="EZ43" s="45"/>
      <c r="FA43" s="45"/>
      <c r="FB43" s="45"/>
      <c r="FC43" s="45"/>
      <c r="FD43" s="45"/>
      <c r="FE43" s="45"/>
      <c r="FF43" s="45"/>
      <c r="FG43" s="45"/>
      <c r="FH43" s="45"/>
      <c r="FI43" s="45"/>
      <c r="FJ43" s="45"/>
      <c r="FK43" s="45"/>
      <c r="FL43" s="45"/>
      <c r="FM43" s="45"/>
      <c r="FN43" s="45"/>
      <c r="FO43" s="45"/>
      <c r="FP43" s="45"/>
      <c r="FQ43" s="45"/>
      <c r="FR43" s="45"/>
      <c r="FS43" s="45"/>
      <c r="FT43" s="45"/>
      <c r="FU43" s="45"/>
      <c r="FV43" s="45"/>
      <c r="FW43" s="45"/>
      <c r="FX43" s="45"/>
      <c r="FY43" s="45"/>
      <c r="FZ43" s="45"/>
      <c r="GA43" s="45"/>
      <c r="GB43" s="45"/>
      <c r="GC43" s="45"/>
      <c r="GD43" s="45"/>
      <c r="GE43" s="45"/>
      <c r="GF43" s="45"/>
      <c r="GG43" s="45"/>
      <c r="GH43" s="45"/>
      <c r="GI43" s="45"/>
      <c r="GJ43" s="45"/>
      <c r="GK43" s="45"/>
      <c r="GL43" s="45"/>
      <c r="GM43" s="45"/>
      <c r="GN43" s="45"/>
      <c r="GO43" s="45"/>
      <c r="GP43" s="45"/>
      <c r="GQ43" s="45"/>
      <c r="GR43" s="45"/>
      <c r="GS43" s="45"/>
      <c r="GT43" s="45"/>
      <c r="GU43" s="45"/>
      <c r="GV43" s="45"/>
      <c r="GW43" s="45"/>
    </row>
    <row r="44" spans="1:205" s="5" customFormat="1" ht="17.25" x14ac:dyDescent="0.3">
      <c r="A44" s="37" t="s">
        <v>116</v>
      </c>
      <c r="B44" s="33" t="s">
        <v>94</v>
      </c>
      <c r="C44" s="34">
        <v>0</v>
      </c>
      <c r="D44" s="34">
        <v>1</v>
      </c>
      <c r="E44" s="34">
        <v>1</v>
      </c>
      <c r="F44" s="35">
        <v>43999.8</v>
      </c>
      <c r="G44" s="35">
        <f t="shared" si="2"/>
        <v>527997.60000000009</v>
      </c>
      <c r="H44" s="28"/>
      <c r="K44" s="6"/>
      <c r="L44" s="7">
        <v>733.33</v>
      </c>
      <c r="M44" s="7">
        <v>65999.7</v>
      </c>
      <c r="P44" s="8">
        <v>100</v>
      </c>
      <c r="Q44" s="9">
        <f t="shared" si="3"/>
        <v>66833.03</v>
      </c>
      <c r="EO44" s="42"/>
      <c r="EP44" s="45"/>
      <c r="EQ44" s="45"/>
      <c r="ER44" s="45"/>
      <c r="ES44" s="45"/>
      <c r="ET44" s="45"/>
      <c r="EU44" s="45"/>
      <c r="EV44" s="45"/>
      <c r="EW44" s="45"/>
      <c r="EX44" s="45"/>
      <c r="EY44" s="45"/>
      <c r="EZ44" s="45"/>
      <c r="FA44" s="45"/>
      <c r="FB44" s="45"/>
      <c r="FC44" s="45"/>
      <c r="FD44" s="45"/>
      <c r="FE44" s="45"/>
      <c r="FF44" s="45"/>
      <c r="FG44" s="45"/>
      <c r="FH44" s="45"/>
      <c r="FI44" s="45"/>
      <c r="FJ44" s="45"/>
      <c r="FK44" s="45"/>
      <c r="FL44" s="45"/>
      <c r="FM44" s="45"/>
      <c r="FN44" s="45"/>
      <c r="FO44" s="45"/>
      <c r="FP44" s="45"/>
      <c r="FQ44" s="45"/>
      <c r="FR44" s="45"/>
      <c r="FS44" s="45"/>
      <c r="FT44" s="45"/>
      <c r="FU44" s="45"/>
      <c r="FV44" s="45"/>
      <c r="FW44" s="45"/>
      <c r="FX44" s="45"/>
      <c r="FY44" s="45"/>
      <c r="FZ44" s="45"/>
      <c r="GA44" s="45"/>
      <c r="GB44" s="45"/>
      <c r="GC44" s="45"/>
      <c r="GD44" s="45"/>
      <c r="GE44" s="45"/>
      <c r="GF44" s="45"/>
      <c r="GG44" s="45"/>
      <c r="GH44" s="45"/>
      <c r="GI44" s="45"/>
      <c r="GJ44" s="45"/>
      <c r="GK44" s="45"/>
      <c r="GL44" s="45"/>
      <c r="GM44" s="45"/>
      <c r="GN44" s="45"/>
      <c r="GO44" s="45"/>
      <c r="GP44" s="45"/>
      <c r="GQ44" s="45"/>
      <c r="GR44" s="45"/>
      <c r="GS44" s="45"/>
      <c r="GT44" s="45"/>
      <c r="GU44" s="45"/>
      <c r="GV44" s="45"/>
      <c r="GW44" s="45"/>
    </row>
    <row r="45" spans="1:205" s="5" customFormat="1" ht="17.25" x14ac:dyDescent="0.3">
      <c r="A45" s="37" t="s">
        <v>46</v>
      </c>
      <c r="B45" s="33" t="s">
        <v>117</v>
      </c>
      <c r="C45" s="34">
        <v>0</v>
      </c>
      <c r="D45" s="34">
        <v>2</v>
      </c>
      <c r="E45" s="34">
        <v>2</v>
      </c>
      <c r="F45" s="35">
        <v>6646.8</v>
      </c>
      <c r="G45" s="35">
        <f t="shared" si="2"/>
        <v>79761.600000000006</v>
      </c>
      <c r="H45" s="28"/>
      <c r="K45" s="6"/>
      <c r="L45" s="7">
        <v>110.78</v>
      </c>
      <c r="M45" s="7">
        <v>9970.2000000000007</v>
      </c>
      <c r="P45" s="8">
        <v>100</v>
      </c>
      <c r="Q45" s="9">
        <f t="shared" si="3"/>
        <v>10180.980000000001</v>
      </c>
      <c r="EO45" s="42"/>
      <c r="EP45" s="45"/>
      <c r="EQ45" s="45"/>
      <c r="ER45" s="45"/>
      <c r="ES45" s="45"/>
      <c r="ET45" s="45"/>
      <c r="EU45" s="45"/>
      <c r="EV45" s="45"/>
      <c r="EW45" s="45"/>
      <c r="EX45" s="45"/>
      <c r="EY45" s="45"/>
      <c r="EZ45" s="45"/>
      <c r="FA45" s="45"/>
      <c r="FB45" s="45"/>
      <c r="FC45" s="45"/>
      <c r="FD45" s="45"/>
      <c r="FE45" s="45"/>
      <c r="FF45" s="45"/>
      <c r="FG45" s="45"/>
      <c r="FH45" s="45"/>
      <c r="FI45" s="45"/>
      <c r="FJ45" s="45"/>
      <c r="FK45" s="45"/>
      <c r="FL45" s="45"/>
      <c r="FM45" s="45"/>
      <c r="FN45" s="45"/>
      <c r="FO45" s="45"/>
      <c r="FP45" s="45"/>
      <c r="FQ45" s="45"/>
      <c r="FR45" s="45"/>
      <c r="FS45" s="45"/>
      <c r="FT45" s="45"/>
      <c r="FU45" s="45"/>
      <c r="FV45" s="45"/>
      <c r="FW45" s="45"/>
      <c r="FX45" s="45"/>
      <c r="FY45" s="45"/>
      <c r="FZ45" s="45"/>
      <c r="GA45" s="45"/>
      <c r="GB45" s="45"/>
      <c r="GC45" s="45"/>
      <c r="GD45" s="45"/>
      <c r="GE45" s="45"/>
      <c r="GF45" s="45"/>
      <c r="GG45" s="45"/>
      <c r="GH45" s="45"/>
      <c r="GI45" s="45"/>
      <c r="GJ45" s="45"/>
      <c r="GK45" s="45"/>
      <c r="GL45" s="45"/>
      <c r="GM45" s="45"/>
      <c r="GN45" s="45"/>
      <c r="GO45" s="45"/>
      <c r="GP45" s="45"/>
      <c r="GQ45" s="45"/>
      <c r="GR45" s="45"/>
      <c r="GS45" s="45"/>
      <c r="GT45" s="45"/>
      <c r="GU45" s="45"/>
      <c r="GV45" s="45"/>
      <c r="GW45" s="45"/>
    </row>
    <row r="46" spans="1:205" s="5" customFormat="1" ht="17.25" x14ac:dyDescent="0.3">
      <c r="A46" s="37" t="s">
        <v>47</v>
      </c>
      <c r="B46" s="33" t="s">
        <v>99</v>
      </c>
      <c r="C46" s="34">
        <v>0</v>
      </c>
      <c r="D46" s="34">
        <v>1</v>
      </c>
      <c r="E46" s="34">
        <v>1</v>
      </c>
      <c r="F46" s="35">
        <v>4643.3999999999996</v>
      </c>
      <c r="G46" s="35">
        <f t="shared" si="2"/>
        <v>55720.799999999996</v>
      </c>
      <c r="H46" s="28"/>
      <c r="K46" s="6"/>
      <c r="L46" s="7">
        <v>77.39</v>
      </c>
      <c r="M46" s="7">
        <v>6965.1</v>
      </c>
      <c r="P46" s="8">
        <v>100</v>
      </c>
      <c r="Q46" s="9">
        <f t="shared" si="3"/>
        <v>7142.4900000000007</v>
      </c>
      <c r="EO46" s="42"/>
      <c r="EP46" s="45"/>
      <c r="EQ46" s="45"/>
      <c r="ER46" s="45"/>
      <c r="ES46" s="45"/>
      <c r="ET46" s="45"/>
      <c r="EU46" s="45"/>
      <c r="EV46" s="45"/>
      <c r="EW46" s="45"/>
      <c r="EX46" s="45"/>
      <c r="EY46" s="45"/>
      <c r="EZ46" s="45"/>
      <c r="FA46" s="45"/>
      <c r="FB46" s="45"/>
      <c r="FC46" s="45"/>
      <c r="FD46" s="45"/>
      <c r="FE46" s="45"/>
      <c r="FF46" s="45"/>
      <c r="FG46" s="45"/>
      <c r="FH46" s="45"/>
      <c r="FI46" s="45"/>
      <c r="FJ46" s="45"/>
      <c r="FK46" s="45"/>
      <c r="FL46" s="45"/>
      <c r="FM46" s="45"/>
      <c r="FN46" s="45"/>
      <c r="FO46" s="45"/>
      <c r="FP46" s="45"/>
      <c r="FQ46" s="45"/>
      <c r="FR46" s="45"/>
      <c r="FS46" s="45"/>
      <c r="FT46" s="45"/>
      <c r="FU46" s="45"/>
      <c r="FV46" s="45"/>
      <c r="FW46" s="45"/>
      <c r="FX46" s="45"/>
      <c r="FY46" s="45"/>
      <c r="FZ46" s="45"/>
      <c r="GA46" s="45"/>
      <c r="GB46" s="45"/>
      <c r="GC46" s="45"/>
      <c r="GD46" s="45"/>
      <c r="GE46" s="45"/>
      <c r="GF46" s="45"/>
      <c r="GG46" s="45"/>
      <c r="GH46" s="45"/>
      <c r="GI46" s="45"/>
      <c r="GJ46" s="45"/>
      <c r="GK46" s="45"/>
      <c r="GL46" s="45"/>
      <c r="GM46" s="45"/>
      <c r="GN46" s="45"/>
      <c r="GO46" s="45"/>
      <c r="GP46" s="45"/>
      <c r="GQ46" s="45"/>
      <c r="GR46" s="45"/>
      <c r="GS46" s="45"/>
      <c r="GT46" s="45"/>
      <c r="GU46" s="45"/>
      <c r="GV46" s="45"/>
      <c r="GW46" s="45"/>
    </row>
    <row r="47" spans="1:205" s="5" customFormat="1" ht="17.25" x14ac:dyDescent="0.3">
      <c r="A47" s="37" t="s">
        <v>48</v>
      </c>
      <c r="B47" s="33" t="s">
        <v>100</v>
      </c>
      <c r="C47" s="34">
        <v>0</v>
      </c>
      <c r="D47" s="34">
        <v>7</v>
      </c>
      <c r="E47" s="34">
        <v>7</v>
      </c>
      <c r="F47" s="35">
        <v>9685.7999999999993</v>
      </c>
      <c r="G47" s="35">
        <f t="shared" si="2"/>
        <v>116229.59999999999</v>
      </c>
      <c r="H47" s="28"/>
      <c r="K47" s="6"/>
      <c r="L47" s="7">
        <v>161.42999999999998</v>
      </c>
      <c r="M47" s="7">
        <v>14528.7</v>
      </c>
      <c r="P47" s="8">
        <v>100</v>
      </c>
      <c r="Q47" s="9">
        <f t="shared" si="3"/>
        <v>14790.130000000001</v>
      </c>
      <c r="EO47" s="42"/>
      <c r="EP47" s="45"/>
      <c r="EQ47" s="45"/>
      <c r="ER47" s="45"/>
      <c r="ES47" s="45"/>
      <c r="ET47" s="45"/>
      <c r="EU47" s="45"/>
      <c r="EV47" s="45"/>
      <c r="EW47" s="45"/>
      <c r="EX47" s="45"/>
      <c r="EY47" s="45"/>
      <c r="EZ47" s="45"/>
      <c r="FA47" s="45"/>
      <c r="FB47" s="45"/>
      <c r="FC47" s="45"/>
      <c r="FD47" s="45"/>
      <c r="FE47" s="45"/>
      <c r="FF47" s="45"/>
      <c r="FG47" s="45"/>
      <c r="FH47" s="45"/>
      <c r="FI47" s="45"/>
      <c r="FJ47" s="45"/>
      <c r="FK47" s="45"/>
      <c r="FL47" s="45"/>
      <c r="FM47" s="45"/>
      <c r="FN47" s="45"/>
      <c r="FO47" s="45"/>
      <c r="FP47" s="45"/>
      <c r="FQ47" s="45"/>
      <c r="FR47" s="45"/>
      <c r="FS47" s="45"/>
      <c r="FT47" s="45"/>
      <c r="FU47" s="45"/>
      <c r="FV47" s="45"/>
      <c r="FW47" s="45"/>
      <c r="FX47" s="45"/>
      <c r="FY47" s="45"/>
      <c r="FZ47" s="45"/>
      <c r="GA47" s="45"/>
      <c r="GB47" s="45"/>
      <c r="GC47" s="45"/>
      <c r="GD47" s="45"/>
      <c r="GE47" s="45"/>
      <c r="GF47" s="45"/>
      <c r="GG47" s="45"/>
      <c r="GH47" s="45"/>
      <c r="GI47" s="45"/>
      <c r="GJ47" s="45"/>
      <c r="GK47" s="45"/>
      <c r="GL47" s="45"/>
      <c r="GM47" s="45"/>
      <c r="GN47" s="45"/>
      <c r="GO47" s="45"/>
      <c r="GP47" s="45"/>
      <c r="GQ47" s="45"/>
      <c r="GR47" s="45"/>
      <c r="GS47" s="45"/>
      <c r="GT47" s="45"/>
      <c r="GU47" s="45"/>
      <c r="GV47" s="45"/>
      <c r="GW47" s="45"/>
    </row>
    <row r="48" spans="1:205" s="5" customFormat="1" ht="17.25" x14ac:dyDescent="0.3">
      <c r="A48" s="37" t="s">
        <v>49</v>
      </c>
      <c r="B48" s="33" t="s">
        <v>88</v>
      </c>
      <c r="C48" s="34">
        <v>0</v>
      </c>
      <c r="D48" s="34">
        <v>7</v>
      </c>
      <c r="E48" s="34">
        <v>7</v>
      </c>
      <c r="F48" s="35">
        <v>11103.6</v>
      </c>
      <c r="G48" s="35">
        <f t="shared" si="2"/>
        <v>133243.20000000001</v>
      </c>
      <c r="H48" s="28"/>
      <c r="K48" s="6"/>
      <c r="L48" s="7">
        <v>185.06</v>
      </c>
      <c r="M48" s="7">
        <v>16655.400000000001</v>
      </c>
      <c r="P48" s="8">
        <v>100</v>
      </c>
      <c r="Q48" s="9">
        <f t="shared" si="3"/>
        <v>16940.460000000003</v>
      </c>
      <c r="EO48" s="42"/>
      <c r="EP48" s="45"/>
      <c r="EQ48" s="45"/>
      <c r="ER48" s="45"/>
      <c r="ES48" s="45"/>
      <c r="ET48" s="45"/>
      <c r="EU48" s="45"/>
      <c r="EV48" s="45"/>
      <c r="EW48" s="45"/>
      <c r="EX48" s="45"/>
      <c r="EY48" s="45"/>
      <c r="EZ48" s="45"/>
      <c r="FA48" s="45"/>
      <c r="FB48" s="45"/>
      <c r="FC48" s="45"/>
      <c r="FD48" s="45"/>
      <c r="FE48" s="45"/>
      <c r="FF48" s="45"/>
      <c r="FG48" s="45"/>
      <c r="FH48" s="45"/>
      <c r="FI48" s="45"/>
      <c r="FJ48" s="45"/>
      <c r="FK48" s="45"/>
      <c r="FL48" s="45"/>
      <c r="FM48" s="45"/>
      <c r="FN48" s="45"/>
      <c r="FO48" s="45"/>
      <c r="FP48" s="45"/>
      <c r="FQ48" s="45"/>
      <c r="FR48" s="45"/>
      <c r="FS48" s="45"/>
      <c r="FT48" s="45"/>
      <c r="FU48" s="45"/>
      <c r="FV48" s="45"/>
      <c r="FW48" s="45"/>
      <c r="FX48" s="45"/>
      <c r="FY48" s="45"/>
      <c r="FZ48" s="45"/>
      <c r="GA48" s="45"/>
      <c r="GB48" s="45"/>
      <c r="GC48" s="45"/>
      <c r="GD48" s="45"/>
      <c r="GE48" s="45"/>
      <c r="GF48" s="45"/>
      <c r="GG48" s="45"/>
      <c r="GH48" s="45"/>
      <c r="GI48" s="45"/>
      <c r="GJ48" s="45"/>
      <c r="GK48" s="45"/>
      <c r="GL48" s="45"/>
      <c r="GM48" s="45"/>
      <c r="GN48" s="45"/>
      <c r="GO48" s="45"/>
      <c r="GP48" s="45"/>
      <c r="GQ48" s="45"/>
      <c r="GR48" s="45"/>
      <c r="GS48" s="45"/>
      <c r="GT48" s="45"/>
      <c r="GU48" s="45"/>
      <c r="GV48" s="45"/>
      <c r="GW48" s="45"/>
    </row>
    <row r="49" spans="1:205" s="5" customFormat="1" ht="17.25" x14ac:dyDescent="0.3">
      <c r="A49" s="37" t="s">
        <v>50</v>
      </c>
      <c r="B49" s="33" t="s">
        <v>101</v>
      </c>
      <c r="C49" s="34">
        <v>0</v>
      </c>
      <c r="D49" s="34">
        <v>25</v>
      </c>
      <c r="E49" s="34">
        <v>25</v>
      </c>
      <c r="F49" s="35">
        <v>7554</v>
      </c>
      <c r="G49" s="35">
        <f t="shared" si="2"/>
        <v>90648</v>
      </c>
      <c r="H49" s="28"/>
      <c r="K49" s="6"/>
      <c r="L49" s="7">
        <v>125.9</v>
      </c>
      <c r="M49" s="7">
        <v>11331</v>
      </c>
      <c r="P49" s="8">
        <v>100</v>
      </c>
      <c r="Q49" s="9">
        <f t="shared" si="3"/>
        <v>11556.9</v>
      </c>
      <c r="EO49" s="42"/>
      <c r="EP49" s="45"/>
      <c r="EQ49" s="45"/>
      <c r="ER49" s="45"/>
      <c r="ES49" s="45"/>
      <c r="ET49" s="45"/>
      <c r="EU49" s="45"/>
      <c r="EV49" s="45"/>
      <c r="EW49" s="45"/>
      <c r="EX49" s="45"/>
      <c r="EY49" s="45"/>
      <c r="EZ49" s="45"/>
      <c r="FA49" s="45"/>
      <c r="FB49" s="45"/>
      <c r="FC49" s="45"/>
      <c r="FD49" s="45"/>
      <c r="FE49" s="45"/>
      <c r="FF49" s="45"/>
      <c r="FG49" s="45"/>
      <c r="FH49" s="45"/>
      <c r="FI49" s="45"/>
      <c r="FJ49" s="45"/>
      <c r="FK49" s="45"/>
      <c r="FL49" s="45"/>
      <c r="FM49" s="45"/>
      <c r="FN49" s="45"/>
      <c r="FO49" s="45"/>
      <c r="FP49" s="45"/>
      <c r="FQ49" s="45"/>
      <c r="FR49" s="45"/>
      <c r="FS49" s="45"/>
      <c r="FT49" s="45"/>
      <c r="FU49" s="45"/>
      <c r="FV49" s="45"/>
      <c r="FW49" s="45"/>
      <c r="FX49" s="45"/>
      <c r="FY49" s="45"/>
      <c r="FZ49" s="45"/>
      <c r="GA49" s="45"/>
      <c r="GB49" s="45"/>
      <c r="GC49" s="45"/>
      <c r="GD49" s="45"/>
      <c r="GE49" s="45"/>
      <c r="GF49" s="45"/>
      <c r="GG49" s="45"/>
      <c r="GH49" s="45"/>
      <c r="GI49" s="45"/>
      <c r="GJ49" s="45"/>
      <c r="GK49" s="45"/>
      <c r="GL49" s="45"/>
      <c r="GM49" s="45"/>
      <c r="GN49" s="45"/>
      <c r="GO49" s="45"/>
      <c r="GP49" s="45"/>
      <c r="GQ49" s="45"/>
      <c r="GR49" s="45"/>
      <c r="GS49" s="45"/>
      <c r="GT49" s="45"/>
      <c r="GU49" s="45"/>
      <c r="GV49" s="45"/>
      <c r="GW49" s="45"/>
    </row>
    <row r="50" spans="1:205" s="5" customFormat="1" ht="17.25" x14ac:dyDescent="0.3">
      <c r="A50" s="37" t="s">
        <v>118</v>
      </c>
      <c r="B50" s="33" t="s">
        <v>119</v>
      </c>
      <c r="C50" s="34">
        <v>0</v>
      </c>
      <c r="D50" s="34">
        <v>1</v>
      </c>
      <c r="E50" s="34">
        <v>1</v>
      </c>
      <c r="F50" s="35">
        <v>15207</v>
      </c>
      <c r="G50" s="35">
        <f t="shared" si="2"/>
        <v>182484</v>
      </c>
      <c r="H50" s="28"/>
      <c r="K50" s="6"/>
      <c r="L50" s="7">
        <v>253.45</v>
      </c>
      <c r="M50" s="7">
        <v>22810.5</v>
      </c>
      <c r="P50" s="8">
        <v>100</v>
      </c>
      <c r="Q50" s="9">
        <f t="shared" si="3"/>
        <v>23163.95</v>
      </c>
      <c r="EO50" s="42"/>
      <c r="EP50" s="45"/>
      <c r="EQ50" s="45"/>
      <c r="ER50" s="45"/>
      <c r="ES50" s="45"/>
      <c r="ET50" s="45"/>
      <c r="EU50" s="45"/>
      <c r="EV50" s="45"/>
      <c r="EW50" s="45"/>
      <c r="EX50" s="45"/>
      <c r="EY50" s="45"/>
      <c r="EZ50" s="45"/>
      <c r="FA50" s="45"/>
      <c r="FB50" s="45"/>
      <c r="FC50" s="45"/>
      <c r="FD50" s="45"/>
      <c r="FE50" s="45"/>
      <c r="FF50" s="45"/>
      <c r="FG50" s="45"/>
      <c r="FH50" s="45"/>
      <c r="FI50" s="45"/>
      <c r="FJ50" s="45"/>
      <c r="FK50" s="45"/>
      <c r="FL50" s="45"/>
      <c r="FM50" s="45"/>
      <c r="FN50" s="45"/>
      <c r="FO50" s="45"/>
      <c r="FP50" s="45"/>
      <c r="FQ50" s="45"/>
      <c r="FR50" s="45"/>
      <c r="FS50" s="45"/>
      <c r="FT50" s="45"/>
      <c r="FU50" s="45"/>
      <c r="FV50" s="45"/>
      <c r="FW50" s="45"/>
      <c r="FX50" s="45"/>
      <c r="FY50" s="45"/>
      <c r="FZ50" s="45"/>
      <c r="GA50" s="45"/>
      <c r="GB50" s="45"/>
      <c r="GC50" s="45"/>
      <c r="GD50" s="45"/>
      <c r="GE50" s="45"/>
      <c r="GF50" s="45"/>
      <c r="GG50" s="45"/>
      <c r="GH50" s="45"/>
      <c r="GI50" s="45"/>
      <c r="GJ50" s="45"/>
      <c r="GK50" s="45"/>
      <c r="GL50" s="45"/>
      <c r="GM50" s="45"/>
      <c r="GN50" s="45"/>
      <c r="GO50" s="45"/>
      <c r="GP50" s="45"/>
      <c r="GQ50" s="45"/>
      <c r="GR50" s="45"/>
      <c r="GS50" s="45"/>
      <c r="GT50" s="45"/>
      <c r="GU50" s="45"/>
      <c r="GV50" s="45"/>
      <c r="GW50" s="45"/>
    </row>
    <row r="51" spans="1:205" s="5" customFormat="1" ht="17.25" x14ac:dyDescent="0.3">
      <c r="A51" s="37" t="s">
        <v>51</v>
      </c>
      <c r="B51" s="33" t="s">
        <v>99</v>
      </c>
      <c r="C51" s="34">
        <v>0</v>
      </c>
      <c r="D51" s="34">
        <v>41</v>
      </c>
      <c r="E51" s="34">
        <v>41</v>
      </c>
      <c r="F51" s="35">
        <v>6600</v>
      </c>
      <c r="G51" s="35">
        <f t="shared" si="2"/>
        <v>79200</v>
      </c>
      <c r="H51" s="28"/>
      <c r="K51" s="6"/>
      <c r="L51" s="7">
        <v>110</v>
      </c>
      <c r="M51" s="7">
        <v>9900</v>
      </c>
      <c r="P51" s="8">
        <v>100</v>
      </c>
      <c r="Q51" s="9">
        <f t="shared" si="3"/>
        <v>10110</v>
      </c>
      <c r="EO51" s="42"/>
      <c r="EP51" s="45"/>
      <c r="EQ51" s="45"/>
      <c r="ER51" s="45"/>
      <c r="ES51" s="45"/>
      <c r="ET51" s="45"/>
      <c r="EU51" s="45"/>
      <c r="EV51" s="45"/>
      <c r="EW51" s="45"/>
      <c r="EX51" s="45"/>
      <c r="EY51" s="45"/>
      <c r="EZ51" s="45"/>
      <c r="FA51" s="45"/>
      <c r="FB51" s="45"/>
      <c r="FC51" s="45"/>
      <c r="FD51" s="45"/>
      <c r="FE51" s="45"/>
      <c r="FF51" s="45"/>
      <c r="FG51" s="45"/>
      <c r="FH51" s="45"/>
      <c r="FI51" s="45"/>
      <c r="FJ51" s="45"/>
      <c r="FK51" s="45"/>
      <c r="FL51" s="45"/>
      <c r="FM51" s="45"/>
      <c r="FN51" s="45"/>
      <c r="FO51" s="45"/>
      <c r="FP51" s="45"/>
      <c r="FQ51" s="45"/>
      <c r="FR51" s="45"/>
      <c r="FS51" s="45"/>
      <c r="FT51" s="45"/>
      <c r="FU51" s="45"/>
      <c r="FV51" s="45"/>
      <c r="FW51" s="45"/>
      <c r="FX51" s="45"/>
      <c r="FY51" s="45"/>
      <c r="FZ51" s="45"/>
      <c r="GA51" s="45"/>
      <c r="GB51" s="45"/>
      <c r="GC51" s="45"/>
      <c r="GD51" s="45"/>
      <c r="GE51" s="45"/>
      <c r="GF51" s="45"/>
      <c r="GG51" s="45"/>
      <c r="GH51" s="45"/>
      <c r="GI51" s="45"/>
      <c r="GJ51" s="45"/>
      <c r="GK51" s="45"/>
      <c r="GL51" s="45"/>
      <c r="GM51" s="45"/>
      <c r="GN51" s="45"/>
      <c r="GO51" s="45"/>
      <c r="GP51" s="45"/>
      <c r="GQ51" s="45"/>
      <c r="GR51" s="45"/>
      <c r="GS51" s="45"/>
      <c r="GT51" s="45"/>
      <c r="GU51" s="45"/>
      <c r="GV51" s="45"/>
      <c r="GW51" s="45"/>
    </row>
    <row r="52" spans="1:205" s="5" customFormat="1" ht="17.25" x14ac:dyDescent="0.3">
      <c r="A52" s="37" t="s">
        <v>52</v>
      </c>
      <c r="B52" s="33" t="s">
        <v>88</v>
      </c>
      <c r="C52" s="34">
        <v>0</v>
      </c>
      <c r="D52" s="34">
        <v>17</v>
      </c>
      <c r="E52" s="34">
        <v>17</v>
      </c>
      <c r="F52" s="35">
        <v>8859.9</v>
      </c>
      <c r="G52" s="35">
        <f t="shared" si="2"/>
        <v>106318.79999999999</v>
      </c>
      <c r="H52" s="28"/>
      <c r="K52" s="6"/>
      <c r="L52" s="7">
        <v>147.66499999999999</v>
      </c>
      <c r="M52" s="7">
        <v>13289.85</v>
      </c>
      <c r="P52" s="8">
        <v>100</v>
      </c>
      <c r="Q52" s="9">
        <f t="shared" si="3"/>
        <v>13537.515000000001</v>
      </c>
      <c r="EO52" s="42"/>
      <c r="EP52" s="45"/>
      <c r="EQ52" s="45"/>
      <c r="ER52" s="45"/>
      <c r="ES52" s="45"/>
      <c r="ET52" s="45"/>
      <c r="EU52" s="45"/>
      <c r="EV52" s="45"/>
      <c r="EW52" s="45"/>
      <c r="EX52" s="45"/>
      <c r="EY52" s="45"/>
      <c r="EZ52" s="45"/>
      <c r="FA52" s="45"/>
      <c r="FB52" s="45"/>
      <c r="FC52" s="45"/>
      <c r="FD52" s="45"/>
      <c r="FE52" s="45"/>
      <c r="FF52" s="45"/>
      <c r="FG52" s="45"/>
      <c r="FH52" s="45"/>
      <c r="FI52" s="45"/>
      <c r="FJ52" s="45"/>
      <c r="FK52" s="45"/>
      <c r="FL52" s="45"/>
      <c r="FM52" s="45"/>
      <c r="FN52" s="45"/>
      <c r="FO52" s="45"/>
      <c r="FP52" s="45"/>
      <c r="FQ52" s="45"/>
      <c r="FR52" s="45"/>
      <c r="FS52" s="45"/>
      <c r="FT52" s="45"/>
      <c r="FU52" s="45"/>
      <c r="FV52" s="45"/>
      <c r="FW52" s="45"/>
      <c r="FX52" s="45"/>
      <c r="FY52" s="45"/>
      <c r="FZ52" s="45"/>
      <c r="GA52" s="45"/>
      <c r="GB52" s="45"/>
      <c r="GC52" s="45"/>
      <c r="GD52" s="45"/>
      <c r="GE52" s="45"/>
      <c r="GF52" s="45"/>
      <c r="GG52" s="45"/>
      <c r="GH52" s="45"/>
      <c r="GI52" s="45"/>
      <c r="GJ52" s="45"/>
      <c r="GK52" s="45"/>
      <c r="GL52" s="45"/>
      <c r="GM52" s="45"/>
      <c r="GN52" s="45"/>
      <c r="GO52" s="45"/>
      <c r="GP52" s="45"/>
      <c r="GQ52" s="45"/>
      <c r="GR52" s="45"/>
      <c r="GS52" s="45"/>
      <c r="GT52" s="45"/>
      <c r="GU52" s="45"/>
      <c r="GV52" s="45"/>
      <c r="GW52" s="45"/>
    </row>
    <row r="53" spans="1:205" s="5" customFormat="1" ht="17.25" x14ac:dyDescent="0.3">
      <c r="A53" s="37" t="s">
        <v>53</v>
      </c>
      <c r="B53" s="33" t="s">
        <v>88</v>
      </c>
      <c r="C53" s="34">
        <v>0</v>
      </c>
      <c r="D53" s="34">
        <v>25</v>
      </c>
      <c r="E53" s="34">
        <v>25</v>
      </c>
      <c r="F53" s="35">
        <v>4221.3</v>
      </c>
      <c r="G53" s="35">
        <f t="shared" si="2"/>
        <v>50655.600000000006</v>
      </c>
      <c r="H53" s="28"/>
      <c r="K53" s="6"/>
      <c r="L53" s="7">
        <v>70.355000000000004</v>
      </c>
      <c r="M53" s="7">
        <v>6331.95</v>
      </c>
      <c r="P53" s="8">
        <v>100</v>
      </c>
      <c r="Q53" s="9">
        <f t="shared" si="3"/>
        <v>6502.3049999999994</v>
      </c>
      <c r="EO53" s="42"/>
      <c r="EP53" s="45"/>
      <c r="EQ53" s="45"/>
      <c r="ER53" s="45"/>
      <c r="ES53" s="45"/>
      <c r="ET53" s="45"/>
      <c r="EU53" s="45"/>
      <c r="EV53" s="45"/>
      <c r="EW53" s="45"/>
      <c r="EX53" s="45"/>
      <c r="EY53" s="45"/>
      <c r="EZ53" s="45"/>
      <c r="FA53" s="45"/>
      <c r="FB53" s="45"/>
      <c r="FC53" s="45"/>
      <c r="FD53" s="45"/>
      <c r="FE53" s="45"/>
      <c r="FF53" s="45"/>
      <c r="FG53" s="45"/>
      <c r="FH53" s="45"/>
      <c r="FI53" s="45"/>
      <c r="FJ53" s="45"/>
      <c r="FK53" s="45"/>
      <c r="FL53" s="45"/>
      <c r="FM53" s="45"/>
      <c r="FN53" s="45"/>
      <c r="FO53" s="45"/>
      <c r="FP53" s="45"/>
      <c r="FQ53" s="45"/>
      <c r="FR53" s="45"/>
      <c r="FS53" s="45"/>
      <c r="FT53" s="45"/>
      <c r="FU53" s="45"/>
      <c r="FV53" s="45"/>
      <c r="FW53" s="45"/>
      <c r="FX53" s="45"/>
      <c r="FY53" s="45"/>
      <c r="FZ53" s="45"/>
      <c r="GA53" s="45"/>
      <c r="GB53" s="45"/>
      <c r="GC53" s="45"/>
      <c r="GD53" s="45"/>
      <c r="GE53" s="45"/>
      <c r="GF53" s="45"/>
      <c r="GG53" s="45"/>
      <c r="GH53" s="45"/>
      <c r="GI53" s="45"/>
      <c r="GJ53" s="45"/>
      <c r="GK53" s="45"/>
      <c r="GL53" s="45"/>
      <c r="GM53" s="45"/>
      <c r="GN53" s="45"/>
      <c r="GO53" s="45"/>
      <c r="GP53" s="45"/>
      <c r="GQ53" s="45"/>
      <c r="GR53" s="45"/>
      <c r="GS53" s="45"/>
      <c r="GT53" s="45"/>
      <c r="GU53" s="45"/>
      <c r="GV53" s="45"/>
      <c r="GW53" s="45"/>
    </row>
    <row r="54" spans="1:205" s="5" customFormat="1" ht="17.25" x14ac:dyDescent="0.3">
      <c r="A54" s="37" t="s">
        <v>54</v>
      </c>
      <c r="B54" s="33" t="s">
        <v>97</v>
      </c>
      <c r="C54" s="34">
        <v>0</v>
      </c>
      <c r="D54" s="34">
        <v>9</v>
      </c>
      <c r="E54" s="34">
        <v>9</v>
      </c>
      <c r="F54" s="35">
        <v>6000</v>
      </c>
      <c r="G54" s="35">
        <f t="shared" si="2"/>
        <v>72000</v>
      </c>
      <c r="H54" s="28"/>
      <c r="K54" s="6"/>
      <c r="L54" s="7">
        <v>100</v>
      </c>
      <c r="M54" s="7">
        <v>9000</v>
      </c>
      <c r="P54" s="8">
        <v>100</v>
      </c>
      <c r="Q54" s="9">
        <f t="shared" si="3"/>
        <v>9200</v>
      </c>
      <c r="EO54" s="42"/>
      <c r="EP54" s="45"/>
      <c r="EQ54" s="45"/>
      <c r="ER54" s="45"/>
      <c r="ES54" s="45"/>
      <c r="ET54" s="45"/>
      <c r="EU54" s="45"/>
      <c r="EV54" s="45"/>
      <c r="EW54" s="45"/>
      <c r="EX54" s="45"/>
      <c r="EY54" s="45"/>
      <c r="EZ54" s="45"/>
      <c r="FA54" s="45"/>
      <c r="FB54" s="45"/>
      <c r="FC54" s="45"/>
      <c r="FD54" s="45"/>
      <c r="FE54" s="45"/>
      <c r="FF54" s="45"/>
      <c r="FG54" s="45"/>
      <c r="FH54" s="45"/>
      <c r="FI54" s="45"/>
      <c r="FJ54" s="45"/>
      <c r="FK54" s="45"/>
      <c r="FL54" s="45"/>
      <c r="FM54" s="45"/>
      <c r="FN54" s="45"/>
      <c r="FO54" s="45"/>
      <c r="FP54" s="45"/>
      <c r="FQ54" s="45"/>
      <c r="FR54" s="45"/>
      <c r="FS54" s="45"/>
      <c r="FT54" s="45"/>
      <c r="FU54" s="45"/>
      <c r="FV54" s="45"/>
      <c r="FW54" s="45"/>
      <c r="FX54" s="45"/>
      <c r="FY54" s="45"/>
      <c r="FZ54" s="45"/>
      <c r="GA54" s="45"/>
      <c r="GB54" s="45"/>
      <c r="GC54" s="45"/>
      <c r="GD54" s="45"/>
      <c r="GE54" s="45"/>
      <c r="GF54" s="45"/>
      <c r="GG54" s="45"/>
      <c r="GH54" s="45"/>
      <c r="GI54" s="45"/>
      <c r="GJ54" s="45"/>
      <c r="GK54" s="45"/>
      <c r="GL54" s="45"/>
      <c r="GM54" s="45"/>
      <c r="GN54" s="45"/>
      <c r="GO54" s="45"/>
      <c r="GP54" s="45"/>
      <c r="GQ54" s="45"/>
      <c r="GR54" s="45"/>
      <c r="GS54" s="45"/>
      <c r="GT54" s="45"/>
      <c r="GU54" s="45"/>
      <c r="GV54" s="45"/>
      <c r="GW54" s="45"/>
    </row>
    <row r="55" spans="1:205" s="5" customFormat="1" ht="17.25" x14ac:dyDescent="0.3">
      <c r="A55" s="37" t="s">
        <v>55</v>
      </c>
      <c r="B55" s="33" t="s">
        <v>102</v>
      </c>
      <c r="C55" s="34">
        <v>0</v>
      </c>
      <c r="D55" s="34">
        <v>1</v>
      </c>
      <c r="E55" s="34">
        <v>1</v>
      </c>
      <c r="F55" s="35">
        <v>9000</v>
      </c>
      <c r="G55" s="35">
        <f t="shared" si="2"/>
        <v>108000</v>
      </c>
      <c r="H55" s="28"/>
      <c r="K55" s="6"/>
      <c r="L55" s="7">
        <v>150</v>
      </c>
      <c r="M55" s="7">
        <v>13500</v>
      </c>
      <c r="P55" s="8">
        <v>100</v>
      </c>
      <c r="Q55" s="9">
        <f t="shared" si="3"/>
        <v>13750</v>
      </c>
      <c r="EO55" s="42"/>
      <c r="EP55" s="45"/>
      <c r="EQ55" s="45"/>
      <c r="ER55" s="45"/>
      <c r="ES55" s="45"/>
      <c r="ET55" s="45"/>
      <c r="EU55" s="45"/>
      <c r="EV55" s="45"/>
      <c r="EW55" s="45"/>
      <c r="EX55" s="45"/>
      <c r="EY55" s="45"/>
      <c r="EZ55" s="45"/>
      <c r="FA55" s="45"/>
      <c r="FB55" s="45"/>
      <c r="FC55" s="45"/>
      <c r="FD55" s="45"/>
      <c r="FE55" s="45"/>
      <c r="FF55" s="45"/>
      <c r="FG55" s="45"/>
      <c r="FH55" s="45"/>
      <c r="FI55" s="45"/>
      <c r="FJ55" s="45"/>
      <c r="FK55" s="45"/>
      <c r="FL55" s="45"/>
      <c r="FM55" s="45"/>
      <c r="FN55" s="45"/>
      <c r="FO55" s="45"/>
      <c r="FP55" s="45"/>
      <c r="FQ55" s="45"/>
      <c r="FR55" s="45"/>
      <c r="FS55" s="45"/>
      <c r="FT55" s="45"/>
      <c r="FU55" s="45"/>
      <c r="FV55" s="45"/>
      <c r="FW55" s="45"/>
      <c r="FX55" s="45"/>
      <c r="FY55" s="45"/>
      <c r="FZ55" s="45"/>
      <c r="GA55" s="45"/>
      <c r="GB55" s="45"/>
      <c r="GC55" s="45"/>
      <c r="GD55" s="45"/>
      <c r="GE55" s="45"/>
      <c r="GF55" s="45"/>
      <c r="GG55" s="45"/>
      <c r="GH55" s="45"/>
      <c r="GI55" s="45"/>
      <c r="GJ55" s="45"/>
      <c r="GK55" s="45"/>
      <c r="GL55" s="45"/>
      <c r="GM55" s="45"/>
      <c r="GN55" s="45"/>
      <c r="GO55" s="45"/>
      <c r="GP55" s="45"/>
      <c r="GQ55" s="45"/>
      <c r="GR55" s="45"/>
      <c r="GS55" s="45"/>
      <c r="GT55" s="45"/>
      <c r="GU55" s="45"/>
      <c r="GV55" s="45"/>
      <c r="GW55" s="45"/>
    </row>
    <row r="56" spans="1:205" s="5" customFormat="1" ht="17.25" x14ac:dyDescent="0.3">
      <c r="A56" s="37" t="s">
        <v>56</v>
      </c>
      <c r="B56" s="33" t="s">
        <v>103</v>
      </c>
      <c r="C56" s="34">
        <v>0</v>
      </c>
      <c r="D56" s="34">
        <v>2</v>
      </c>
      <c r="E56" s="34">
        <v>2</v>
      </c>
      <c r="F56" s="35">
        <v>4440.6000000000004</v>
      </c>
      <c r="G56" s="35">
        <f t="shared" si="2"/>
        <v>53287.200000000004</v>
      </c>
      <c r="H56" s="28"/>
      <c r="K56" s="6"/>
      <c r="L56" s="7">
        <v>74.010000000000005</v>
      </c>
      <c r="M56" s="7">
        <v>6660.9</v>
      </c>
      <c r="P56" s="8">
        <v>100</v>
      </c>
      <c r="Q56" s="9">
        <f t="shared" si="3"/>
        <v>6834.91</v>
      </c>
      <c r="EO56" s="42"/>
      <c r="EP56" s="45"/>
      <c r="EQ56" s="45"/>
      <c r="ER56" s="45"/>
      <c r="ES56" s="45"/>
      <c r="ET56" s="45"/>
      <c r="EU56" s="45"/>
      <c r="EV56" s="45"/>
      <c r="EW56" s="45"/>
      <c r="EX56" s="45"/>
      <c r="EY56" s="45"/>
      <c r="EZ56" s="45"/>
      <c r="FA56" s="45"/>
      <c r="FB56" s="45"/>
      <c r="FC56" s="45"/>
      <c r="FD56" s="45"/>
      <c r="FE56" s="45"/>
      <c r="FF56" s="45"/>
      <c r="FG56" s="45"/>
      <c r="FH56" s="45"/>
      <c r="FI56" s="45"/>
      <c r="FJ56" s="45"/>
      <c r="FK56" s="45"/>
      <c r="FL56" s="45"/>
      <c r="FM56" s="45"/>
      <c r="FN56" s="45"/>
      <c r="FO56" s="45"/>
      <c r="FP56" s="45"/>
      <c r="FQ56" s="45"/>
      <c r="FR56" s="45"/>
      <c r="FS56" s="45"/>
      <c r="FT56" s="45"/>
      <c r="FU56" s="45"/>
      <c r="FV56" s="45"/>
      <c r="FW56" s="45"/>
      <c r="FX56" s="45"/>
      <c r="FY56" s="45"/>
      <c r="FZ56" s="45"/>
      <c r="GA56" s="45"/>
      <c r="GB56" s="45"/>
      <c r="GC56" s="45"/>
      <c r="GD56" s="45"/>
      <c r="GE56" s="45"/>
      <c r="GF56" s="45"/>
      <c r="GG56" s="45"/>
      <c r="GH56" s="45"/>
      <c r="GI56" s="45"/>
      <c r="GJ56" s="45"/>
      <c r="GK56" s="45"/>
      <c r="GL56" s="45"/>
      <c r="GM56" s="45"/>
      <c r="GN56" s="45"/>
      <c r="GO56" s="45"/>
      <c r="GP56" s="45"/>
      <c r="GQ56" s="45"/>
      <c r="GR56" s="45"/>
      <c r="GS56" s="45"/>
      <c r="GT56" s="45"/>
      <c r="GU56" s="45"/>
      <c r="GV56" s="45"/>
      <c r="GW56" s="45"/>
    </row>
    <row r="57" spans="1:205" s="5" customFormat="1" ht="17.25" x14ac:dyDescent="0.3">
      <c r="A57" s="37" t="s">
        <v>57</v>
      </c>
      <c r="B57" s="33" t="s">
        <v>104</v>
      </c>
      <c r="C57" s="34">
        <v>0</v>
      </c>
      <c r="D57" s="34">
        <v>3</v>
      </c>
      <c r="E57" s="34">
        <v>3</v>
      </c>
      <c r="F57" s="35">
        <v>9004.7999999999993</v>
      </c>
      <c r="G57" s="35">
        <f t="shared" si="2"/>
        <v>108057.59999999999</v>
      </c>
      <c r="H57" s="28"/>
      <c r="K57" s="6"/>
      <c r="L57" s="7">
        <v>150.07999999999998</v>
      </c>
      <c r="M57" s="7">
        <v>13507.2</v>
      </c>
      <c r="P57" s="8">
        <v>100</v>
      </c>
      <c r="Q57" s="9">
        <f t="shared" si="3"/>
        <v>13757.28</v>
      </c>
      <c r="EO57" s="42"/>
      <c r="EP57" s="45"/>
      <c r="EQ57" s="45"/>
      <c r="ER57" s="45"/>
      <c r="ES57" s="45"/>
      <c r="ET57" s="45"/>
      <c r="EU57" s="45"/>
      <c r="EV57" s="45"/>
      <c r="EW57" s="45"/>
      <c r="EX57" s="45"/>
      <c r="EY57" s="45"/>
      <c r="EZ57" s="45"/>
      <c r="FA57" s="45"/>
      <c r="FB57" s="45"/>
      <c r="FC57" s="45"/>
      <c r="FD57" s="45"/>
      <c r="FE57" s="45"/>
      <c r="FF57" s="45"/>
      <c r="FG57" s="45"/>
      <c r="FH57" s="45"/>
      <c r="FI57" s="45"/>
      <c r="FJ57" s="45"/>
      <c r="FK57" s="45"/>
      <c r="FL57" s="45"/>
      <c r="FM57" s="45"/>
      <c r="FN57" s="45"/>
      <c r="FO57" s="45"/>
      <c r="FP57" s="45"/>
      <c r="FQ57" s="45"/>
      <c r="FR57" s="45"/>
      <c r="FS57" s="45"/>
      <c r="FT57" s="45"/>
      <c r="FU57" s="45"/>
      <c r="FV57" s="45"/>
      <c r="FW57" s="45"/>
      <c r="FX57" s="45"/>
      <c r="FY57" s="45"/>
      <c r="FZ57" s="45"/>
      <c r="GA57" s="45"/>
      <c r="GB57" s="45"/>
      <c r="GC57" s="45"/>
      <c r="GD57" s="45"/>
      <c r="GE57" s="45"/>
      <c r="GF57" s="45"/>
      <c r="GG57" s="45"/>
      <c r="GH57" s="45"/>
      <c r="GI57" s="45"/>
      <c r="GJ57" s="45"/>
      <c r="GK57" s="45"/>
      <c r="GL57" s="45"/>
      <c r="GM57" s="45"/>
      <c r="GN57" s="45"/>
      <c r="GO57" s="45"/>
      <c r="GP57" s="45"/>
      <c r="GQ57" s="45"/>
      <c r="GR57" s="45"/>
      <c r="GS57" s="45"/>
      <c r="GT57" s="45"/>
      <c r="GU57" s="45"/>
      <c r="GV57" s="45"/>
      <c r="GW57" s="45"/>
    </row>
    <row r="58" spans="1:205" s="5" customFormat="1" ht="17.25" x14ac:dyDescent="0.3">
      <c r="A58" s="37" t="s">
        <v>58</v>
      </c>
      <c r="B58" s="33" t="s">
        <v>101</v>
      </c>
      <c r="C58" s="34">
        <v>0</v>
      </c>
      <c r="D58" s="34">
        <v>23</v>
      </c>
      <c r="E58" s="34">
        <v>23</v>
      </c>
      <c r="F58" s="35">
        <v>11974.5</v>
      </c>
      <c r="G58" s="35">
        <f t="shared" si="2"/>
        <v>143694</v>
      </c>
      <c r="H58" s="28"/>
      <c r="K58" s="6"/>
      <c r="L58" s="7">
        <v>199.57499999999999</v>
      </c>
      <c r="M58" s="7">
        <v>17961.75</v>
      </c>
      <c r="P58" s="8">
        <v>100</v>
      </c>
      <c r="Q58" s="9">
        <f t="shared" si="3"/>
        <v>18261.325000000001</v>
      </c>
      <c r="EO58" s="42"/>
      <c r="EP58" s="45"/>
      <c r="EQ58" s="45"/>
      <c r="ER58" s="45"/>
      <c r="ES58" s="45"/>
      <c r="ET58" s="45"/>
      <c r="EU58" s="45"/>
      <c r="EV58" s="45"/>
      <c r="EW58" s="45"/>
      <c r="EX58" s="45"/>
      <c r="EY58" s="45"/>
      <c r="EZ58" s="45"/>
      <c r="FA58" s="45"/>
      <c r="FB58" s="45"/>
      <c r="FC58" s="45"/>
      <c r="FD58" s="45"/>
      <c r="FE58" s="45"/>
      <c r="FF58" s="45"/>
      <c r="FG58" s="45"/>
      <c r="FH58" s="45"/>
      <c r="FI58" s="45"/>
      <c r="FJ58" s="45"/>
      <c r="FK58" s="45"/>
      <c r="FL58" s="45"/>
      <c r="FM58" s="45"/>
      <c r="FN58" s="45"/>
      <c r="FO58" s="45"/>
      <c r="FP58" s="45"/>
      <c r="FQ58" s="45"/>
      <c r="FR58" s="45"/>
      <c r="FS58" s="45"/>
      <c r="FT58" s="45"/>
      <c r="FU58" s="45"/>
      <c r="FV58" s="45"/>
      <c r="FW58" s="45"/>
      <c r="FX58" s="45"/>
      <c r="FY58" s="45"/>
      <c r="FZ58" s="45"/>
      <c r="GA58" s="45"/>
      <c r="GB58" s="45"/>
      <c r="GC58" s="45"/>
      <c r="GD58" s="45"/>
      <c r="GE58" s="45"/>
      <c r="GF58" s="45"/>
      <c r="GG58" s="45"/>
      <c r="GH58" s="45"/>
      <c r="GI58" s="45"/>
      <c r="GJ58" s="45"/>
      <c r="GK58" s="45"/>
      <c r="GL58" s="45"/>
      <c r="GM58" s="45"/>
      <c r="GN58" s="45"/>
      <c r="GO58" s="45"/>
      <c r="GP58" s="45"/>
      <c r="GQ58" s="45"/>
      <c r="GR58" s="45"/>
      <c r="GS58" s="45"/>
      <c r="GT58" s="45"/>
      <c r="GU58" s="45"/>
      <c r="GV58" s="45"/>
      <c r="GW58" s="45"/>
    </row>
    <row r="59" spans="1:205" s="5" customFormat="1" ht="17.25" x14ac:dyDescent="0.3">
      <c r="A59" s="37" t="s">
        <v>59</v>
      </c>
      <c r="B59" s="33" t="s">
        <v>88</v>
      </c>
      <c r="C59" s="34">
        <v>0</v>
      </c>
      <c r="D59" s="34">
        <v>2</v>
      </c>
      <c r="E59" s="34">
        <v>2</v>
      </c>
      <c r="F59" s="35">
        <v>7317</v>
      </c>
      <c r="G59" s="35">
        <f t="shared" si="2"/>
        <v>87804</v>
      </c>
      <c r="H59" s="28"/>
      <c r="K59" s="6"/>
      <c r="L59" s="7">
        <v>121.95</v>
      </c>
      <c r="M59" s="7">
        <v>10975.5</v>
      </c>
      <c r="P59" s="8">
        <v>100</v>
      </c>
      <c r="Q59" s="9">
        <f t="shared" si="3"/>
        <v>11197.45</v>
      </c>
      <c r="EO59" s="42"/>
      <c r="EP59" s="45"/>
      <c r="EQ59" s="45"/>
      <c r="ER59" s="45"/>
      <c r="ES59" s="45"/>
      <c r="ET59" s="45"/>
      <c r="EU59" s="45"/>
      <c r="EV59" s="45"/>
      <c r="EW59" s="45"/>
      <c r="EX59" s="45"/>
      <c r="EY59" s="45"/>
      <c r="EZ59" s="45"/>
      <c r="FA59" s="45"/>
      <c r="FB59" s="45"/>
      <c r="FC59" s="45"/>
      <c r="FD59" s="45"/>
      <c r="FE59" s="45"/>
      <c r="FF59" s="45"/>
      <c r="FG59" s="45"/>
      <c r="FH59" s="45"/>
      <c r="FI59" s="45"/>
      <c r="FJ59" s="45"/>
      <c r="FK59" s="45"/>
      <c r="FL59" s="45"/>
      <c r="FM59" s="45"/>
      <c r="FN59" s="45"/>
      <c r="FO59" s="45"/>
      <c r="FP59" s="45"/>
      <c r="FQ59" s="45"/>
      <c r="FR59" s="45"/>
      <c r="FS59" s="45"/>
      <c r="FT59" s="45"/>
      <c r="FU59" s="45"/>
      <c r="FV59" s="45"/>
      <c r="FW59" s="45"/>
      <c r="FX59" s="45"/>
      <c r="FY59" s="45"/>
      <c r="FZ59" s="45"/>
      <c r="GA59" s="45"/>
      <c r="GB59" s="45"/>
      <c r="GC59" s="45"/>
      <c r="GD59" s="45"/>
      <c r="GE59" s="45"/>
      <c r="GF59" s="45"/>
      <c r="GG59" s="45"/>
      <c r="GH59" s="45"/>
      <c r="GI59" s="45"/>
      <c r="GJ59" s="45"/>
      <c r="GK59" s="45"/>
      <c r="GL59" s="45"/>
      <c r="GM59" s="45"/>
      <c r="GN59" s="45"/>
      <c r="GO59" s="45"/>
      <c r="GP59" s="45"/>
      <c r="GQ59" s="45"/>
      <c r="GR59" s="45"/>
      <c r="GS59" s="45"/>
      <c r="GT59" s="45"/>
      <c r="GU59" s="45"/>
      <c r="GV59" s="45"/>
      <c r="GW59" s="45"/>
    </row>
    <row r="60" spans="1:205" s="5" customFormat="1" ht="17.25" x14ac:dyDescent="0.3">
      <c r="A60" s="37" t="s">
        <v>60</v>
      </c>
      <c r="B60" s="33" t="s">
        <v>89</v>
      </c>
      <c r="C60" s="34">
        <v>0</v>
      </c>
      <c r="D60" s="34">
        <v>7</v>
      </c>
      <c r="E60" s="34">
        <v>7</v>
      </c>
      <c r="F60" s="35">
        <v>15407.1</v>
      </c>
      <c r="G60" s="35">
        <f t="shared" si="2"/>
        <v>184885.2</v>
      </c>
      <c r="H60" s="28"/>
      <c r="K60" s="6"/>
      <c r="L60" s="7">
        <v>256.78500000000003</v>
      </c>
      <c r="M60" s="7">
        <v>23110.65</v>
      </c>
      <c r="P60" s="8">
        <v>100</v>
      </c>
      <c r="Q60" s="9">
        <f t="shared" si="3"/>
        <v>23467.435000000001</v>
      </c>
      <c r="EO60" s="42"/>
      <c r="EP60" s="45"/>
      <c r="EQ60" s="45"/>
      <c r="ER60" s="45"/>
      <c r="ES60" s="45"/>
      <c r="ET60" s="45"/>
      <c r="EU60" s="45"/>
      <c r="EV60" s="45"/>
      <c r="EW60" s="45"/>
      <c r="EX60" s="45"/>
      <c r="EY60" s="45"/>
      <c r="EZ60" s="45"/>
      <c r="FA60" s="45"/>
      <c r="FB60" s="45"/>
      <c r="FC60" s="45"/>
      <c r="FD60" s="45"/>
      <c r="FE60" s="45"/>
      <c r="FF60" s="45"/>
      <c r="FG60" s="45"/>
      <c r="FH60" s="45"/>
      <c r="FI60" s="45"/>
      <c r="FJ60" s="45"/>
      <c r="FK60" s="45"/>
      <c r="FL60" s="45"/>
      <c r="FM60" s="45"/>
      <c r="FN60" s="45"/>
      <c r="FO60" s="45"/>
      <c r="FP60" s="45"/>
      <c r="FQ60" s="45"/>
      <c r="FR60" s="45"/>
      <c r="FS60" s="45"/>
      <c r="FT60" s="45"/>
      <c r="FU60" s="45"/>
      <c r="FV60" s="45"/>
      <c r="FW60" s="45"/>
      <c r="FX60" s="45"/>
      <c r="FY60" s="45"/>
      <c r="FZ60" s="45"/>
      <c r="GA60" s="45"/>
      <c r="GB60" s="45"/>
      <c r="GC60" s="45"/>
      <c r="GD60" s="45"/>
      <c r="GE60" s="45"/>
      <c r="GF60" s="45"/>
      <c r="GG60" s="45"/>
      <c r="GH60" s="45"/>
      <c r="GI60" s="45"/>
      <c r="GJ60" s="45"/>
      <c r="GK60" s="45"/>
      <c r="GL60" s="45"/>
      <c r="GM60" s="45"/>
      <c r="GN60" s="45"/>
      <c r="GO60" s="45"/>
      <c r="GP60" s="45"/>
      <c r="GQ60" s="45"/>
      <c r="GR60" s="45"/>
      <c r="GS60" s="45"/>
      <c r="GT60" s="45"/>
      <c r="GU60" s="45"/>
      <c r="GV60" s="45"/>
      <c r="GW60" s="45"/>
    </row>
    <row r="61" spans="1:205" s="5" customFormat="1" ht="17.25" x14ac:dyDescent="0.3">
      <c r="A61" s="37" t="s">
        <v>61</v>
      </c>
      <c r="B61" s="33" t="s">
        <v>105</v>
      </c>
      <c r="C61" s="34">
        <v>0</v>
      </c>
      <c r="D61" s="34">
        <v>5</v>
      </c>
      <c r="E61" s="34">
        <v>5</v>
      </c>
      <c r="F61" s="35">
        <v>9225.6</v>
      </c>
      <c r="G61" s="35">
        <f t="shared" si="2"/>
        <v>110707.20000000001</v>
      </c>
      <c r="H61" s="28"/>
      <c r="K61" s="6"/>
      <c r="L61" s="7">
        <v>153.76000000000002</v>
      </c>
      <c r="M61" s="7">
        <v>13838.4</v>
      </c>
      <c r="P61" s="8">
        <v>100</v>
      </c>
      <c r="Q61" s="9">
        <f t="shared" si="3"/>
        <v>14092.16</v>
      </c>
      <c r="EO61" s="42"/>
      <c r="EP61" s="45"/>
      <c r="EQ61" s="45"/>
      <c r="ER61" s="45"/>
      <c r="ES61" s="45"/>
      <c r="ET61" s="45"/>
      <c r="EU61" s="45"/>
      <c r="EV61" s="45"/>
      <c r="EW61" s="45"/>
      <c r="EX61" s="45"/>
      <c r="EY61" s="45"/>
      <c r="EZ61" s="45"/>
      <c r="FA61" s="45"/>
      <c r="FB61" s="45"/>
      <c r="FC61" s="45"/>
      <c r="FD61" s="45"/>
      <c r="FE61" s="45"/>
      <c r="FF61" s="45"/>
      <c r="FG61" s="45"/>
      <c r="FH61" s="45"/>
      <c r="FI61" s="45"/>
      <c r="FJ61" s="45"/>
      <c r="FK61" s="45"/>
      <c r="FL61" s="45"/>
      <c r="FM61" s="45"/>
      <c r="FN61" s="45"/>
      <c r="FO61" s="45"/>
      <c r="FP61" s="45"/>
      <c r="FQ61" s="45"/>
      <c r="FR61" s="45"/>
      <c r="FS61" s="45"/>
      <c r="FT61" s="45"/>
      <c r="FU61" s="45"/>
      <c r="FV61" s="45"/>
      <c r="FW61" s="45"/>
      <c r="FX61" s="45"/>
      <c r="FY61" s="45"/>
      <c r="FZ61" s="45"/>
      <c r="GA61" s="45"/>
      <c r="GB61" s="45"/>
      <c r="GC61" s="45"/>
      <c r="GD61" s="45"/>
      <c r="GE61" s="45"/>
      <c r="GF61" s="45"/>
      <c r="GG61" s="45"/>
      <c r="GH61" s="45"/>
      <c r="GI61" s="45"/>
      <c r="GJ61" s="45"/>
      <c r="GK61" s="45"/>
      <c r="GL61" s="45"/>
      <c r="GM61" s="45"/>
      <c r="GN61" s="45"/>
      <c r="GO61" s="45"/>
      <c r="GP61" s="45"/>
      <c r="GQ61" s="45"/>
      <c r="GR61" s="45"/>
      <c r="GS61" s="45"/>
      <c r="GT61" s="45"/>
      <c r="GU61" s="45"/>
      <c r="GV61" s="45"/>
      <c r="GW61" s="45"/>
    </row>
    <row r="62" spans="1:205" s="5" customFormat="1" ht="17.25" x14ac:dyDescent="0.3">
      <c r="A62" s="37" t="s">
        <v>62</v>
      </c>
      <c r="B62" s="33" t="s">
        <v>99</v>
      </c>
      <c r="C62" s="34">
        <v>0</v>
      </c>
      <c r="D62" s="34">
        <v>25</v>
      </c>
      <c r="E62" s="34">
        <v>25</v>
      </c>
      <c r="F62" s="35">
        <v>5628.3</v>
      </c>
      <c r="G62" s="35">
        <f t="shared" si="2"/>
        <v>67539.600000000006</v>
      </c>
      <c r="H62" s="28"/>
      <c r="K62" s="6"/>
      <c r="L62" s="7">
        <v>93.805000000000007</v>
      </c>
      <c r="M62" s="7">
        <v>8442.4500000000007</v>
      </c>
      <c r="P62" s="8">
        <v>100</v>
      </c>
      <c r="Q62" s="9">
        <f t="shared" si="3"/>
        <v>8636.255000000001</v>
      </c>
      <c r="EO62" s="42"/>
      <c r="EP62" s="45"/>
      <c r="EQ62" s="45"/>
      <c r="ER62" s="45"/>
      <c r="ES62" s="45"/>
      <c r="ET62" s="45"/>
      <c r="EU62" s="45"/>
      <c r="EV62" s="45"/>
      <c r="EW62" s="45"/>
      <c r="EX62" s="45"/>
      <c r="EY62" s="45"/>
      <c r="EZ62" s="45"/>
      <c r="FA62" s="45"/>
      <c r="FB62" s="45"/>
      <c r="FC62" s="45"/>
      <c r="FD62" s="45"/>
      <c r="FE62" s="45"/>
      <c r="FF62" s="45"/>
      <c r="FG62" s="45"/>
      <c r="FH62" s="45"/>
      <c r="FI62" s="45"/>
      <c r="FJ62" s="45"/>
      <c r="FK62" s="45"/>
      <c r="FL62" s="45"/>
      <c r="FM62" s="45"/>
      <c r="FN62" s="45"/>
      <c r="FO62" s="45"/>
      <c r="FP62" s="45"/>
      <c r="FQ62" s="45"/>
      <c r="FR62" s="45"/>
      <c r="FS62" s="45"/>
      <c r="FT62" s="45"/>
      <c r="FU62" s="45"/>
      <c r="FV62" s="45"/>
      <c r="FW62" s="45"/>
      <c r="FX62" s="45"/>
      <c r="FY62" s="45"/>
      <c r="FZ62" s="45"/>
      <c r="GA62" s="45"/>
      <c r="GB62" s="45"/>
      <c r="GC62" s="45"/>
      <c r="GD62" s="45"/>
      <c r="GE62" s="45"/>
      <c r="GF62" s="45"/>
      <c r="GG62" s="45"/>
      <c r="GH62" s="45"/>
      <c r="GI62" s="45"/>
      <c r="GJ62" s="45"/>
      <c r="GK62" s="45"/>
      <c r="GL62" s="45"/>
      <c r="GM62" s="45"/>
      <c r="GN62" s="45"/>
      <c r="GO62" s="45"/>
      <c r="GP62" s="45"/>
      <c r="GQ62" s="45"/>
      <c r="GR62" s="45"/>
      <c r="GS62" s="45"/>
      <c r="GT62" s="45"/>
      <c r="GU62" s="45"/>
      <c r="GV62" s="45"/>
      <c r="GW62" s="45"/>
    </row>
    <row r="63" spans="1:205" s="5" customFormat="1" ht="17.25" x14ac:dyDescent="0.3">
      <c r="A63" s="37" t="s">
        <v>106</v>
      </c>
      <c r="B63" s="33" t="s">
        <v>99</v>
      </c>
      <c r="C63" s="34">
        <v>0</v>
      </c>
      <c r="D63" s="34">
        <v>2</v>
      </c>
      <c r="E63" s="34">
        <v>2</v>
      </c>
      <c r="F63" s="35">
        <v>6999.8</v>
      </c>
      <c r="G63" s="35">
        <f t="shared" si="2"/>
        <v>83997.6</v>
      </c>
      <c r="H63" s="28"/>
      <c r="K63" s="6"/>
      <c r="L63" s="7">
        <v>116.66333333333334</v>
      </c>
      <c r="M63" s="7">
        <v>10499.7</v>
      </c>
      <c r="P63" s="8">
        <v>100</v>
      </c>
      <c r="Q63" s="9">
        <f t="shared" si="3"/>
        <v>10716.363333333335</v>
      </c>
      <c r="EO63" s="42"/>
      <c r="EP63" s="45"/>
      <c r="EQ63" s="45"/>
      <c r="ER63" s="45"/>
      <c r="ES63" s="45"/>
      <c r="ET63" s="45"/>
      <c r="EU63" s="45"/>
      <c r="EV63" s="45"/>
      <c r="EW63" s="45"/>
      <c r="EX63" s="45"/>
      <c r="EY63" s="45"/>
      <c r="EZ63" s="45"/>
      <c r="FA63" s="45"/>
      <c r="FB63" s="45"/>
      <c r="FC63" s="45"/>
      <c r="FD63" s="45"/>
      <c r="FE63" s="45"/>
      <c r="FF63" s="45"/>
      <c r="FG63" s="45"/>
      <c r="FH63" s="45"/>
      <c r="FI63" s="45"/>
      <c r="FJ63" s="45"/>
      <c r="FK63" s="45"/>
      <c r="FL63" s="45"/>
      <c r="FM63" s="45"/>
      <c r="FN63" s="45"/>
      <c r="FO63" s="45"/>
      <c r="FP63" s="45"/>
      <c r="FQ63" s="45"/>
      <c r="FR63" s="45"/>
      <c r="FS63" s="45"/>
      <c r="FT63" s="45"/>
      <c r="FU63" s="45"/>
      <c r="FV63" s="45"/>
      <c r="FW63" s="45"/>
      <c r="FX63" s="45"/>
      <c r="FY63" s="45"/>
      <c r="FZ63" s="45"/>
      <c r="GA63" s="45"/>
      <c r="GB63" s="45"/>
      <c r="GC63" s="45"/>
      <c r="GD63" s="45"/>
      <c r="GE63" s="45"/>
      <c r="GF63" s="45"/>
      <c r="GG63" s="45"/>
      <c r="GH63" s="45"/>
      <c r="GI63" s="45"/>
      <c r="GJ63" s="45"/>
      <c r="GK63" s="45"/>
      <c r="GL63" s="45"/>
      <c r="GM63" s="45"/>
      <c r="GN63" s="45"/>
      <c r="GO63" s="45"/>
      <c r="GP63" s="45"/>
      <c r="GQ63" s="45"/>
      <c r="GR63" s="45"/>
      <c r="GS63" s="45"/>
      <c r="GT63" s="45"/>
      <c r="GU63" s="45"/>
      <c r="GV63" s="45"/>
      <c r="GW63" s="45"/>
    </row>
    <row r="64" spans="1:205" s="5" customFormat="1" ht="17.25" x14ac:dyDescent="0.3">
      <c r="A64" s="37" t="s">
        <v>63</v>
      </c>
      <c r="B64" s="33" t="s">
        <v>101</v>
      </c>
      <c r="C64" s="34">
        <v>0</v>
      </c>
      <c r="D64" s="34">
        <v>34</v>
      </c>
      <c r="E64" s="34">
        <v>34</v>
      </c>
      <c r="F64" s="35">
        <v>7176</v>
      </c>
      <c r="G64" s="35">
        <f t="shared" si="2"/>
        <v>86112</v>
      </c>
      <c r="H64" s="28"/>
      <c r="K64" s="6"/>
      <c r="L64" s="7">
        <v>119.6</v>
      </c>
      <c r="M64" s="7">
        <v>10764</v>
      </c>
      <c r="P64" s="8">
        <v>100</v>
      </c>
      <c r="Q64" s="9">
        <f t="shared" si="3"/>
        <v>10983.6</v>
      </c>
      <c r="EO64" s="42"/>
      <c r="EP64" s="45"/>
      <c r="EQ64" s="45"/>
      <c r="ER64" s="45"/>
      <c r="ES64" s="45"/>
      <c r="ET64" s="45"/>
      <c r="EU64" s="45"/>
      <c r="EV64" s="45"/>
      <c r="EW64" s="45"/>
      <c r="EX64" s="45"/>
      <c r="EY64" s="45"/>
      <c r="EZ64" s="45"/>
      <c r="FA64" s="45"/>
      <c r="FB64" s="45"/>
      <c r="FC64" s="45"/>
      <c r="FD64" s="45"/>
      <c r="FE64" s="45"/>
      <c r="FF64" s="45"/>
      <c r="FG64" s="45"/>
      <c r="FH64" s="45"/>
      <c r="FI64" s="45"/>
      <c r="FJ64" s="45"/>
      <c r="FK64" s="45"/>
      <c r="FL64" s="45"/>
      <c r="FM64" s="45"/>
      <c r="FN64" s="45"/>
      <c r="FO64" s="45"/>
      <c r="FP64" s="45"/>
      <c r="FQ64" s="45"/>
      <c r="FR64" s="45"/>
      <c r="FS64" s="45"/>
      <c r="FT64" s="45"/>
      <c r="FU64" s="45"/>
      <c r="FV64" s="45"/>
      <c r="FW64" s="45"/>
      <c r="FX64" s="45"/>
      <c r="FY64" s="45"/>
      <c r="FZ64" s="45"/>
      <c r="GA64" s="45"/>
      <c r="GB64" s="45"/>
      <c r="GC64" s="45"/>
      <c r="GD64" s="45"/>
      <c r="GE64" s="45"/>
      <c r="GF64" s="45"/>
      <c r="GG64" s="45"/>
      <c r="GH64" s="45"/>
      <c r="GI64" s="45"/>
      <c r="GJ64" s="45"/>
      <c r="GK64" s="45"/>
      <c r="GL64" s="45"/>
      <c r="GM64" s="45"/>
      <c r="GN64" s="45"/>
      <c r="GO64" s="45"/>
      <c r="GP64" s="45"/>
      <c r="GQ64" s="45"/>
      <c r="GR64" s="45"/>
      <c r="GS64" s="45"/>
      <c r="GT64" s="45"/>
      <c r="GU64" s="45"/>
      <c r="GV64" s="45"/>
      <c r="GW64" s="45"/>
    </row>
    <row r="65" spans="1:205" s="5" customFormat="1" ht="17.25" x14ac:dyDescent="0.3">
      <c r="A65" s="37" t="s">
        <v>64</v>
      </c>
      <c r="B65" s="33" t="s">
        <v>89</v>
      </c>
      <c r="C65" s="34">
        <v>0</v>
      </c>
      <c r="D65" s="34">
        <v>4</v>
      </c>
      <c r="E65" s="34">
        <v>4</v>
      </c>
      <c r="F65" s="35">
        <v>7999.8</v>
      </c>
      <c r="G65" s="35">
        <f t="shared" si="2"/>
        <v>95997.6</v>
      </c>
      <c r="H65" s="28"/>
      <c r="K65" s="6"/>
      <c r="L65" s="7">
        <v>133.33000000000001</v>
      </c>
      <c r="M65" s="7">
        <v>11999.7</v>
      </c>
      <c r="P65" s="8">
        <v>100</v>
      </c>
      <c r="Q65" s="9">
        <f t="shared" si="3"/>
        <v>12233.03</v>
      </c>
      <c r="EO65" s="42"/>
      <c r="EP65" s="45"/>
      <c r="EQ65" s="45"/>
      <c r="ER65" s="45"/>
      <c r="ES65" s="45"/>
      <c r="ET65" s="45"/>
      <c r="EU65" s="45"/>
      <c r="EV65" s="45"/>
      <c r="EW65" s="45"/>
      <c r="EX65" s="45"/>
      <c r="EY65" s="45"/>
      <c r="EZ65" s="45"/>
      <c r="FA65" s="45"/>
      <c r="FB65" s="45"/>
      <c r="FC65" s="45"/>
      <c r="FD65" s="45"/>
      <c r="FE65" s="45"/>
      <c r="FF65" s="45"/>
      <c r="FG65" s="45"/>
      <c r="FH65" s="45"/>
      <c r="FI65" s="45"/>
      <c r="FJ65" s="45"/>
      <c r="FK65" s="45"/>
      <c r="FL65" s="45"/>
      <c r="FM65" s="45"/>
      <c r="FN65" s="45"/>
      <c r="FO65" s="45"/>
      <c r="FP65" s="45"/>
      <c r="FQ65" s="45"/>
      <c r="FR65" s="45"/>
      <c r="FS65" s="45"/>
      <c r="FT65" s="45"/>
      <c r="FU65" s="45"/>
      <c r="FV65" s="45"/>
      <c r="FW65" s="45"/>
      <c r="FX65" s="45"/>
      <c r="FY65" s="45"/>
      <c r="FZ65" s="45"/>
      <c r="GA65" s="45"/>
      <c r="GB65" s="45"/>
      <c r="GC65" s="45"/>
      <c r="GD65" s="45"/>
      <c r="GE65" s="45"/>
      <c r="GF65" s="45"/>
      <c r="GG65" s="45"/>
      <c r="GH65" s="45"/>
      <c r="GI65" s="45"/>
      <c r="GJ65" s="45"/>
      <c r="GK65" s="45"/>
      <c r="GL65" s="45"/>
      <c r="GM65" s="45"/>
      <c r="GN65" s="45"/>
      <c r="GO65" s="45"/>
      <c r="GP65" s="45"/>
      <c r="GQ65" s="45"/>
      <c r="GR65" s="45"/>
      <c r="GS65" s="45"/>
      <c r="GT65" s="45"/>
      <c r="GU65" s="45"/>
      <c r="GV65" s="45"/>
      <c r="GW65" s="45"/>
    </row>
    <row r="66" spans="1:205" s="5" customFormat="1" ht="17.25" x14ac:dyDescent="0.3">
      <c r="A66" s="37" t="s">
        <v>65</v>
      </c>
      <c r="B66" s="33" t="s">
        <v>107</v>
      </c>
      <c r="C66" s="34">
        <v>0</v>
      </c>
      <c r="D66" s="34">
        <v>1</v>
      </c>
      <c r="E66" s="34">
        <v>1</v>
      </c>
      <c r="F66" s="35">
        <v>8979.6</v>
      </c>
      <c r="G66" s="35">
        <f t="shared" si="2"/>
        <v>107755.20000000001</v>
      </c>
      <c r="H66" s="28"/>
      <c r="K66" s="6"/>
      <c r="L66" s="7">
        <v>149.66</v>
      </c>
      <c r="M66" s="7">
        <v>13469.4</v>
      </c>
      <c r="P66" s="8">
        <v>100</v>
      </c>
      <c r="Q66" s="9">
        <f t="shared" si="3"/>
        <v>13719.06</v>
      </c>
      <c r="EO66" s="42"/>
      <c r="EP66" s="45"/>
      <c r="EQ66" s="45"/>
      <c r="ER66" s="45"/>
      <c r="ES66" s="45"/>
      <c r="ET66" s="45"/>
      <c r="EU66" s="45"/>
      <c r="EV66" s="45"/>
      <c r="EW66" s="45"/>
      <c r="EX66" s="45"/>
      <c r="EY66" s="45"/>
      <c r="EZ66" s="45"/>
      <c r="FA66" s="45"/>
      <c r="FB66" s="45"/>
      <c r="FC66" s="45"/>
      <c r="FD66" s="45"/>
      <c r="FE66" s="45"/>
      <c r="FF66" s="45"/>
      <c r="FG66" s="45"/>
      <c r="FH66" s="45"/>
      <c r="FI66" s="45"/>
      <c r="FJ66" s="45"/>
      <c r="FK66" s="45"/>
      <c r="FL66" s="45"/>
      <c r="FM66" s="45"/>
      <c r="FN66" s="45"/>
      <c r="FO66" s="45"/>
      <c r="FP66" s="45"/>
      <c r="FQ66" s="45"/>
      <c r="FR66" s="45"/>
      <c r="FS66" s="45"/>
      <c r="FT66" s="45"/>
      <c r="FU66" s="45"/>
      <c r="FV66" s="45"/>
      <c r="FW66" s="45"/>
      <c r="FX66" s="45"/>
      <c r="FY66" s="45"/>
      <c r="FZ66" s="45"/>
      <c r="GA66" s="45"/>
      <c r="GB66" s="45"/>
      <c r="GC66" s="45"/>
      <c r="GD66" s="45"/>
      <c r="GE66" s="45"/>
      <c r="GF66" s="45"/>
      <c r="GG66" s="45"/>
      <c r="GH66" s="45"/>
      <c r="GI66" s="45"/>
      <c r="GJ66" s="45"/>
      <c r="GK66" s="45"/>
      <c r="GL66" s="45"/>
      <c r="GM66" s="45"/>
      <c r="GN66" s="45"/>
      <c r="GO66" s="45"/>
      <c r="GP66" s="45"/>
      <c r="GQ66" s="45"/>
      <c r="GR66" s="45"/>
      <c r="GS66" s="45"/>
      <c r="GT66" s="45"/>
      <c r="GU66" s="45"/>
      <c r="GV66" s="45"/>
      <c r="GW66" s="45"/>
    </row>
    <row r="67" spans="1:205" s="5" customFormat="1" ht="17.25" x14ac:dyDescent="0.3">
      <c r="A67" s="37" t="s">
        <v>66</v>
      </c>
      <c r="B67" s="33" t="s">
        <v>88</v>
      </c>
      <c r="C67" s="34">
        <v>0</v>
      </c>
      <c r="D67" s="34">
        <v>3</v>
      </c>
      <c r="E67" s="34">
        <v>3</v>
      </c>
      <c r="F67" s="35">
        <v>6600</v>
      </c>
      <c r="G67" s="35">
        <f t="shared" si="2"/>
        <v>79200</v>
      </c>
      <c r="H67" s="28"/>
      <c r="K67" s="6"/>
      <c r="L67" s="7">
        <v>110</v>
      </c>
      <c r="M67" s="7">
        <v>9900</v>
      </c>
      <c r="P67" s="8">
        <v>100</v>
      </c>
      <c r="Q67" s="9">
        <f t="shared" si="3"/>
        <v>10110</v>
      </c>
      <c r="EO67" s="42"/>
      <c r="EP67" s="45"/>
      <c r="EQ67" s="45"/>
      <c r="ER67" s="45"/>
      <c r="ES67" s="45"/>
      <c r="ET67" s="45"/>
      <c r="EU67" s="45"/>
      <c r="EV67" s="45"/>
      <c r="EW67" s="45"/>
      <c r="EX67" s="45"/>
      <c r="EY67" s="45"/>
      <c r="EZ67" s="45"/>
      <c r="FA67" s="45"/>
      <c r="FB67" s="45"/>
      <c r="FC67" s="45"/>
      <c r="FD67" s="45"/>
      <c r="FE67" s="45"/>
      <c r="FF67" s="45"/>
      <c r="FG67" s="45"/>
      <c r="FH67" s="45"/>
      <c r="FI67" s="45"/>
      <c r="FJ67" s="45"/>
      <c r="FK67" s="45"/>
      <c r="FL67" s="45"/>
      <c r="FM67" s="45"/>
      <c r="FN67" s="45"/>
      <c r="FO67" s="45"/>
      <c r="FP67" s="45"/>
      <c r="FQ67" s="45"/>
      <c r="FR67" s="45"/>
      <c r="FS67" s="45"/>
      <c r="FT67" s="45"/>
      <c r="FU67" s="45"/>
      <c r="FV67" s="45"/>
      <c r="FW67" s="45"/>
      <c r="FX67" s="45"/>
      <c r="FY67" s="45"/>
      <c r="FZ67" s="45"/>
      <c r="GA67" s="45"/>
      <c r="GB67" s="45"/>
      <c r="GC67" s="45"/>
      <c r="GD67" s="45"/>
      <c r="GE67" s="45"/>
      <c r="GF67" s="45"/>
      <c r="GG67" s="45"/>
      <c r="GH67" s="45"/>
      <c r="GI67" s="45"/>
      <c r="GJ67" s="45"/>
      <c r="GK67" s="45"/>
      <c r="GL67" s="45"/>
      <c r="GM67" s="45"/>
      <c r="GN67" s="45"/>
      <c r="GO67" s="45"/>
      <c r="GP67" s="45"/>
      <c r="GQ67" s="45"/>
      <c r="GR67" s="45"/>
      <c r="GS67" s="45"/>
      <c r="GT67" s="45"/>
      <c r="GU67" s="45"/>
      <c r="GV67" s="45"/>
      <c r="GW67" s="45"/>
    </row>
    <row r="68" spans="1:205" s="5" customFormat="1" ht="17.25" x14ac:dyDescent="0.3">
      <c r="A68" s="37" t="s">
        <v>67</v>
      </c>
      <c r="B68" s="33" t="s">
        <v>88</v>
      </c>
      <c r="C68" s="34">
        <v>0</v>
      </c>
      <c r="D68" s="34">
        <v>2</v>
      </c>
      <c r="E68" s="34">
        <v>2</v>
      </c>
      <c r="F68" s="35">
        <v>10886.7</v>
      </c>
      <c r="G68" s="35">
        <f t="shared" si="2"/>
        <v>130640.40000000001</v>
      </c>
      <c r="H68" s="28"/>
      <c r="K68" s="6"/>
      <c r="L68" s="7">
        <v>181.44500000000002</v>
      </c>
      <c r="M68" s="7">
        <v>16330.05</v>
      </c>
      <c r="P68" s="8">
        <v>100</v>
      </c>
      <c r="Q68" s="9">
        <f t="shared" si="3"/>
        <v>16611.494999999999</v>
      </c>
      <c r="EO68" s="42"/>
      <c r="EP68" s="45"/>
      <c r="EQ68" s="45"/>
      <c r="ER68" s="45"/>
      <c r="ES68" s="45"/>
      <c r="ET68" s="45"/>
      <c r="EU68" s="45"/>
      <c r="EV68" s="45"/>
      <c r="EW68" s="45"/>
      <c r="EX68" s="45"/>
      <c r="EY68" s="45"/>
      <c r="EZ68" s="45"/>
      <c r="FA68" s="45"/>
      <c r="FB68" s="45"/>
      <c r="FC68" s="45"/>
      <c r="FD68" s="45"/>
      <c r="FE68" s="45"/>
      <c r="FF68" s="45"/>
      <c r="FG68" s="45"/>
      <c r="FH68" s="45"/>
      <c r="FI68" s="45"/>
      <c r="FJ68" s="45"/>
      <c r="FK68" s="45"/>
      <c r="FL68" s="45"/>
      <c r="FM68" s="45"/>
      <c r="FN68" s="45"/>
      <c r="FO68" s="45"/>
      <c r="FP68" s="45"/>
      <c r="FQ68" s="45"/>
      <c r="FR68" s="45"/>
      <c r="FS68" s="45"/>
      <c r="FT68" s="45"/>
      <c r="FU68" s="45"/>
      <c r="FV68" s="45"/>
      <c r="FW68" s="45"/>
      <c r="FX68" s="45"/>
      <c r="FY68" s="45"/>
      <c r="FZ68" s="45"/>
      <c r="GA68" s="45"/>
      <c r="GB68" s="45"/>
      <c r="GC68" s="45"/>
      <c r="GD68" s="45"/>
      <c r="GE68" s="45"/>
      <c r="GF68" s="45"/>
      <c r="GG68" s="45"/>
      <c r="GH68" s="45"/>
      <c r="GI68" s="45"/>
      <c r="GJ68" s="45"/>
      <c r="GK68" s="45"/>
      <c r="GL68" s="45"/>
      <c r="GM68" s="45"/>
      <c r="GN68" s="45"/>
      <c r="GO68" s="45"/>
      <c r="GP68" s="45"/>
      <c r="GQ68" s="45"/>
      <c r="GR68" s="45"/>
      <c r="GS68" s="45"/>
      <c r="GT68" s="45"/>
      <c r="GU68" s="45"/>
      <c r="GV68" s="45"/>
      <c r="GW68" s="45"/>
    </row>
    <row r="69" spans="1:205" s="5" customFormat="1" ht="17.25" x14ac:dyDescent="0.3">
      <c r="A69" s="37" t="s">
        <v>68</v>
      </c>
      <c r="B69" s="33" t="s">
        <v>103</v>
      </c>
      <c r="C69" s="34">
        <v>0</v>
      </c>
      <c r="D69" s="34">
        <v>1</v>
      </c>
      <c r="E69" s="34">
        <v>1</v>
      </c>
      <c r="F69" s="35">
        <v>13842.84</v>
      </c>
      <c r="G69" s="35">
        <f t="shared" si="2"/>
        <v>166114.08000000002</v>
      </c>
      <c r="H69" s="28"/>
      <c r="K69" s="6"/>
      <c r="L69" s="7">
        <v>230.714</v>
      </c>
      <c r="M69" s="7">
        <v>20764.259999999998</v>
      </c>
      <c r="P69" s="8">
        <v>100</v>
      </c>
      <c r="Q69" s="9">
        <f t="shared" si="3"/>
        <v>21094.973999999998</v>
      </c>
      <c r="EO69" s="42"/>
      <c r="EP69" s="45"/>
      <c r="EQ69" s="45"/>
      <c r="ER69" s="45"/>
      <c r="ES69" s="45"/>
      <c r="ET69" s="45"/>
      <c r="EU69" s="45"/>
      <c r="EV69" s="45"/>
      <c r="EW69" s="45"/>
      <c r="EX69" s="45"/>
      <c r="EY69" s="45"/>
      <c r="EZ69" s="45"/>
      <c r="FA69" s="45"/>
      <c r="FB69" s="45"/>
      <c r="FC69" s="45"/>
      <c r="FD69" s="45"/>
      <c r="FE69" s="45"/>
      <c r="FF69" s="45"/>
      <c r="FG69" s="45"/>
      <c r="FH69" s="45"/>
      <c r="FI69" s="45"/>
      <c r="FJ69" s="45"/>
      <c r="FK69" s="45"/>
      <c r="FL69" s="45"/>
      <c r="FM69" s="45"/>
      <c r="FN69" s="45"/>
      <c r="FO69" s="45"/>
      <c r="FP69" s="45"/>
      <c r="FQ69" s="45"/>
      <c r="FR69" s="45"/>
      <c r="FS69" s="45"/>
      <c r="FT69" s="45"/>
      <c r="FU69" s="45"/>
      <c r="FV69" s="45"/>
      <c r="FW69" s="45"/>
      <c r="FX69" s="45"/>
      <c r="FY69" s="45"/>
      <c r="FZ69" s="45"/>
      <c r="GA69" s="45"/>
      <c r="GB69" s="45"/>
      <c r="GC69" s="45"/>
      <c r="GD69" s="45"/>
      <c r="GE69" s="45"/>
      <c r="GF69" s="45"/>
      <c r="GG69" s="45"/>
      <c r="GH69" s="45"/>
      <c r="GI69" s="45"/>
      <c r="GJ69" s="45"/>
      <c r="GK69" s="45"/>
      <c r="GL69" s="45"/>
      <c r="GM69" s="45"/>
      <c r="GN69" s="45"/>
      <c r="GO69" s="45"/>
      <c r="GP69" s="45"/>
      <c r="GQ69" s="45"/>
      <c r="GR69" s="45"/>
      <c r="GS69" s="45"/>
      <c r="GT69" s="45"/>
      <c r="GU69" s="45"/>
      <c r="GV69" s="45"/>
      <c r="GW69" s="45"/>
    </row>
    <row r="70" spans="1:205" s="5" customFormat="1" ht="17.25" x14ac:dyDescent="0.3">
      <c r="A70" s="37" t="s">
        <v>122</v>
      </c>
      <c r="B70" s="33" t="s">
        <v>101</v>
      </c>
      <c r="C70" s="34">
        <v>0</v>
      </c>
      <c r="D70" s="34">
        <v>1</v>
      </c>
      <c r="E70" s="34">
        <v>1</v>
      </c>
      <c r="F70" s="35">
        <v>16795.8</v>
      </c>
      <c r="G70" s="35">
        <f t="shared" si="2"/>
        <v>201549.59999999998</v>
      </c>
      <c r="H70" s="28"/>
      <c r="K70" s="6"/>
      <c r="L70" s="7">
        <v>279.93</v>
      </c>
      <c r="M70" s="7">
        <v>25193.7</v>
      </c>
      <c r="P70" s="8">
        <v>100</v>
      </c>
      <c r="Q70" s="9">
        <f t="shared" si="3"/>
        <v>25573.63</v>
      </c>
      <c r="EO70" s="42"/>
      <c r="EP70" s="45"/>
      <c r="EQ70" s="45"/>
      <c r="ER70" s="45"/>
      <c r="ES70" s="45"/>
      <c r="ET70" s="45"/>
      <c r="EU70" s="45"/>
      <c r="EV70" s="45"/>
      <c r="EW70" s="45"/>
      <c r="EX70" s="45"/>
      <c r="EY70" s="45"/>
      <c r="EZ70" s="45"/>
      <c r="FA70" s="45"/>
      <c r="FB70" s="45"/>
      <c r="FC70" s="45"/>
      <c r="FD70" s="45"/>
      <c r="FE70" s="45"/>
      <c r="FF70" s="45"/>
      <c r="FG70" s="45"/>
      <c r="FH70" s="45"/>
      <c r="FI70" s="45"/>
      <c r="FJ70" s="45"/>
      <c r="FK70" s="45"/>
      <c r="FL70" s="45"/>
      <c r="FM70" s="45"/>
      <c r="FN70" s="45"/>
      <c r="FO70" s="45"/>
      <c r="FP70" s="45"/>
      <c r="FQ70" s="45"/>
      <c r="FR70" s="45"/>
      <c r="FS70" s="45"/>
      <c r="FT70" s="45"/>
      <c r="FU70" s="45"/>
      <c r="FV70" s="45"/>
      <c r="FW70" s="45"/>
      <c r="FX70" s="45"/>
      <c r="FY70" s="45"/>
      <c r="FZ70" s="45"/>
      <c r="GA70" s="45"/>
      <c r="GB70" s="45"/>
      <c r="GC70" s="45"/>
      <c r="GD70" s="45"/>
      <c r="GE70" s="45"/>
      <c r="GF70" s="45"/>
      <c r="GG70" s="45"/>
      <c r="GH70" s="45"/>
      <c r="GI70" s="45"/>
      <c r="GJ70" s="45"/>
      <c r="GK70" s="45"/>
      <c r="GL70" s="45"/>
      <c r="GM70" s="45"/>
      <c r="GN70" s="45"/>
      <c r="GO70" s="45"/>
      <c r="GP70" s="45"/>
      <c r="GQ70" s="45"/>
      <c r="GR70" s="45"/>
      <c r="GS70" s="45"/>
      <c r="GT70" s="45"/>
      <c r="GU70" s="45"/>
      <c r="GV70" s="45"/>
      <c r="GW70" s="45"/>
    </row>
    <row r="71" spans="1:205" s="5" customFormat="1" ht="17.25" x14ac:dyDescent="0.3">
      <c r="A71" s="37" t="s">
        <v>69</v>
      </c>
      <c r="B71" s="33" t="s">
        <v>88</v>
      </c>
      <c r="C71" s="34">
        <v>0</v>
      </c>
      <c r="D71" s="34">
        <v>4</v>
      </c>
      <c r="E71" s="34">
        <v>4</v>
      </c>
      <c r="F71" s="35">
        <v>6646.8</v>
      </c>
      <c r="G71" s="35">
        <f t="shared" si="2"/>
        <v>79761.600000000006</v>
      </c>
      <c r="H71" s="28"/>
      <c r="K71" s="6"/>
      <c r="L71" s="7">
        <v>110.78</v>
      </c>
      <c r="M71" s="7">
        <v>9970.2000000000007</v>
      </c>
      <c r="P71" s="8">
        <v>100</v>
      </c>
      <c r="Q71" s="9">
        <f t="shared" si="3"/>
        <v>10180.980000000001</v>
      </c>
      <c r="EO71" s="42"/>
      <c r="EP71" s="45"/>
      <c r="EQ71" s="45"/>
      <c r="ER71" s="45"/>
      <c r="ES71" s="45"/>
      <c r="ET71" s="45"/>
      <c r="EU71" s="45"/>
      <c r="EV71" s="45"/>
      <c r="EW71" s="45"/>
      <c r="EX71" s="45"/>
      <c r="EY71" s="45"/>
      <c r="EZ71" s="45"/>
      <c r="FA71" s="45"/>
      <c r="FB71" s="45"/>
      <c r="FC71" s="45"/>
      <c r="FD71" s="45"/>
      <c r="FE71" s="45"/>
      <c r="FF71" s="45"/>
      <c r="FG71" s="45"/>
      <c r="FH71" s="45"/>
      <c r="FI71" s="45"/>
      <c r="FJ71" s="45"/>
      <c r="FK71" s="45"/>
      <c r="FL71" s="45"/>
      <c r="FM71" s="45"/>
      <c r="FN71" s="45"/>
      <c r="FO71" s="45"/>
      <c r="FP71" s="45"/>
      <c r="FQ71" s="45"/>
      <c r="FR71" s="45"/>
      <c r="FS71" s="45"/>
      <c r="FT71" s="45"/>
      <c r="FU71" s="45"/>
      <c r="FV71" s="45"/>
      <c r="FW71" s="45"/>
      <c r="FX71" s="45"/>
      <c r="FY71" s="45"/>
      <c r="FZ71" s="45"/>
      <c r="GA71" s="45"/>
      <c r="GB71" s="45"/>
      <c r="GC71" s="45"/>
      <c r="GD71" s="45"/>
      <c r="GE71" s="45"/>
      <c r="GF71" s="45"/>
      <c r="GG71" s="45"/>
      <c r="GH71" s="45"/>
      <c r="GI71" s="45"/>
      <c r="GJ71" s="45"/>
      <c r="GK71" s="45"/>
      <c r="GL71" s="45"/>
      <c r="GM71" s="45"/>
      <c r="GN71" s="45"/>
      <c r="GO71" s="45"/>
      <c r="GP71" s="45"/>
      <c r="GQ71" s="45"/>
      <c r="GR71" s="45"/>
      <c r="GS71" s="45"/>
      <c r="GT71" s="45"/>
      <c r="GU71" s="45"/>
      <c r="GV71" s="45"/>
      <c r="GW71" s="45"/>
    </row>
    <row r="72" spans="1:205" s="5" customFormat="1" ht="17.25" x14ac:dyDescent="0.3">
      <c r="A72" s="37" t="s">
        <v>70</v>
      </c>
      <c r="B72" s="33" t="s">
        <v>108</v>
      </c>
      <c r="C72" s="34">
        <v>0</v>
      </c>
      <c r="D72" s="34">
        <v>1</v>
      </c>
      <c r="E72" s="34">
        <v>1</v>
      </c>
      <c r="F72" s="35">
        <v>7035.3</v>
      </c>
      <c r="G72" s="35">
        <f t="shared" ref="G72:G81" si="4">F72*12</f>
        <v>84423.6</v>
      </c>
      <c r="H72" s="28"/>
      <c r="K72" s="6"/>
      <c r="L72" s="7">
        <v>117.25500000000001</v>
      </c>
      <c r="M72" s="7">
        <v>10552.95</v>
      </c>
      <c r="P72" s="8">
        <v>100</v>
      </c>
      <c r="Q72" s="9">
        <f t="shared" ref="Q72:Q103" si="5">SUM(I72:P72)</f>
        <v>10770.205</v>
      </c>
      <c r="EO72" s="42"/>
      <c r="EP72" s="45"/>
      <c r="EQ72" s="45"/>
      <c r="ER72" s="45"/>
      <c r="ES72" s="45"/>
      <c r="ET72" s="45"/>
      <c r="EU72" s="45"/>
      <c r="EV72" s="45"/>
      <c r="EW72" s="45"/>
      <c r="EX72" s="45"/>
      <c r="EY72" s="45"/>
      <c r="EZ72" s="45"/>
      <c r="FA72" s="45"/>
      <c r="FB72" s="45"/>
      <c r="FC72" s="45"/>
      <c r="FD72" s="45"/>
      <c r="FE72" s="45"/>
      <c r="FF72" s="45"/>
      <c r="FG72" s="45"/>
      <c r="FH72" s="45"/>
      <c r="FI72" s="45"/>
      <c r="FJ72" s="45"/>
      <c r="FK72" s="45"/>
      <c r="FL72" s="45"/>
      <c r="FM72" s="45"/>
      <c r="FN72" s="45"/>
      <c r="FO72" s="45"/>
      <c r="FP72" s="45"/>
      <c r="FQ72" s="45"/>
      <c r="FR72" s="45"/>
      <c r="FS72" s="45"/>
      <c r="FT72" s="45"/>
      <c r="FU72" s="45"/>
      <c r="FV72" s="45"/>
      <c r="FW72" s="45"/>
      <c r="FX72" s="45"/>
      <c r="FY72" s="45"/>
      <c r="FZ72" s="45"/>
      <c r="GA72" s="45"/>
      <c r="GB72" s="45"/>
      <c r="GC72" s="45"/>
      <c r="GD72" s="45"/>
      <c r="GE72" s="45"/>
      <c r="GF72" s="45"/>
      <c r="GG72" s="45"/>
      <c r="GH72" s="45"/>
      <c r="GI72" s="45"/>
      <c r="GJ72" s="45"/>
      <c r="GK72" s="45"/>
      <c r="GL72" s="45"/>
      <c r="GM72" s="45"/>
      <c r="GN72" s="45"/>
      <c r="GO72" s="45"/>
      <c r="GP72" s="45"/>
      <c r="GQ72" s="45"/>
      <c r="GR72" s="45"/>
      <c r="GS72" s="45"/>
      <c r="GT72" s="45"/>
      <c r="GU72" s="45"/>
      <c r="GV72" s="45"/>
      <c r="GW72" s="45"/>
    </row>
    <row r="73" spans="1:205" s="5" customFormat="1" ht="17.25" x14ac:dyDescent="0.3">
      <c r="A73" s="37" t="s">
        <v>71</v>
      </c>
      <c r="B73" s="33" t="s">
        <v>88</v>
      </c>
      <c r="C73" s="34">
        <v>0</v>
      </c>
      <c r="D73" s="34">
        <v>4</v>
      </c>
      <c r="E73" s="34">
        <v>4</v>
      </c>
      <c r="F73" s="35">
        <v>8020.5</v>
      </c>
      <c r="G73" s="35">
        <f t="shared" si="4"/>
        <v>96246</v>
      </c>
      <c r="H73" s="28"/>
      <c r="K73" s="6"/>
      <c r="L73" s="7">
        <v>133.67500000000001</v>
      </c>
      <c r="M73" s="7">
        <v>12030.75</v>
      </c>
      <c r="P73" s="8">
        <v>100</v>
      </c>
      <c r="Q73" s="9">
        <f t="shared" si="5"/>
        <v>12264.424999999999</v>
      </c>
      <c r="EO73" s="42"/>
      <c r="EP73" s="45"/>
      <c r="EQ73" s="45"/>
      <c r="ER73" s="45"/>
      <c r="ES73" s="45"/>
      <c r="ET73" s="45"/>
      <c r="EU73" s="45"/>
      <c r="EV73" s="45"/>
      <c r="EW73" s="45"/>
      <c r="EX73" s="45"/>
      <c r="EY73" s="45"/>
      <c r="EZ73" s="45"/>
      <c r="FA73" s="45"/>
      <c r="FB73" s="45"/>
      <c r="FC73" s="45"/>
      <c r="FD73" s="45"/>
      <c r="FE73" s="45"/>
      <c r="FF73" s="45"/>
      <c r="FG73" s="45"/>
      <c r="FH73" s="45"/>
      <c r="FI73" s="45"/>
      <c r="FJ73" s="45"/>
      <c r="FK73" s="45"/>
      <c r="FL73" s="45"/>
      <c r="FM73" s="45"/>
      <c r="FN73" s="45"/>
      <c r="FO73" s="45"/>
      <c r="FP73" s="45"/>
      <c r="FQ73" s="45"/>
      <c r="FR73" s="45"/>
      <c r="FS73" s="45"/>
      <c r="FT73" s="45"/>
      <c r="FU73" s="45"/>
      <c r="FV73" s="45"/>
      <c r="FW73" s="45"/>
      <c r="FX73" s="45"/>
      <c r="FY73" s="45"/>
      <c r="FZ73" s="45"/>
      <c r="GA73" s="45"/>
      <c r="GB73" s="45"/>
      <c r="GC73" s="45"/>
      <c r="GD73" s="45"/>
      <c r="GE73" s="45"/>
      <c r="GF73" s="45"/>
      <c r="GG73" s="45"/>
      <c r="GH73" s="45"/>
      <c r="GI73" s="45"/>
      <c r="GJ73" s="45"/>
      <c r="GK73" s="45"/>
      <c r="GL73" s="45"/>
      <c r="GM73" s="45"/>
      <c r="GN73" s="45"/>
      <c r="GO73" s="45"/>
      <c r="GP73" s="45"/>
      <c r="GQ73" s="45"/>
      <c r="GR73" s="45"/>
      <c r="GS73" s="45"/>
      <c r="GT73" s="45"/>
      <c r="GU73" s="45"/>
      <c r="GV73" s="45"/>
      <c r="GW73" s="45"/>
    </row>
    <row r="74" spans="1:205" s="5" customFormat="1" ht="17.25" x14ac:dyDescent="0.3">
      <c r="A74" s="37" t="s">
        <v>72</v>
      </c>
      <c r="B74" s="33" t="s">
        <v>88</v>
      </c>
      <c r="C74" s="34">
        <v>0</v>
      </c>
      <c r="D74" s="34">
        <v>5</v>
      </c>
      <c r="E74" s="34">
        <v>5</v>
      </c>
      <c r="F74" s="35">
        <v>11122.5</v>
      </c>
      <c r="G74" s="35">
        <f t="shared" si="4"/>
        <v>133470</v>
      </c>
      <c r="H74" s="28"/>
      <c r="K74" s="6"/>
      <c r="L74" s="7">
        <v>185.375</v>
      </c>
      <c r="M74" s="7">
        <v>16683.75</v>
      </c>
      <c r="P74" s="8">
        <v>100</v>
      </c>
      <c r="Q74" s="9">
        <f t="shared" si="5"/>
        <v>16969.125</v>
      </c>
      <c r="EO74" s="42"/>
      <c r="EP74" s="45"/>
      <c r="EQ74" s="45"/>
      <c r="ER74" s="45"/>
      <c r="ES74" s="45"/>
      <c r="ET74" s="45"/>
      <c r="EU74" s="45"/>
      <c r="EV74" s="45"/>
      <c r="EW74" s="45"/>
      <c r="EX74" s="45"/>
      <c r="EY74" s="45"/>
      <c r="EZ74" s="45"/>
      <c r="FA74" s="45"/>
      <c r="FB74" s="45"/>
      <c r="FC74" s="45"/>
      <c r="FD74" s="45"/>
      <c r="FE74" s="45"/>
      <c r="FF74" s="45"/>
      <c r="FG74" s="45"/>
      <c r="FH74" s="45"/>
      <c r="FI74" s="45"/>
      <c r="FJ74" s="45"/>
      <c r="FK74" s="45"/>
      <c r="FL74" s="45"/>
      <c r="FM74" s="45"/>
      <c r="FN74" s="45"/>
      <c r="FO74" s="45"/>
      <c r="FP74" s="45"/>
      <c r="FQ74" s="45"/>
      <c r="FR74" s="45"/>
      <c r="FS74" s="45"/>
      <c r="FT74" s="45"/>
      <c r="FU74" s="45"/>
      <c r="FV74" s="45"/>
      <c r="FW74" s="45"/>
      <c r="FX74" s="45"/>
      <c r="FY74" s="45"/>
      <c r="FZ74" s="45"/>
      <c r="GA74" s="45"/>
      <c r="GB74" s="45"/>
      <c r="GC74" s="45"/>
      <c r="GD74" s="45"/>
      <c r="GE74" s="45"/>
      <c r="GF74" s="45"/>
      <c r="GG74" s="45"/>
      <c r="GH74" s="45"/>
      <c r="GI74" s="45"/>
      <c r="GJ74" s="45"/>
      <c r="GK74" s="45"/>
      <c r="GL74" s="45"/>
      <c r="GM74" s="45"/>
      <c r="GN74" s="45"/>
      <c r="GO74" s="45"/>
      <c r="GP74" s="45"/>
      <c r="GQ74" s="45"/>
      <c r="GR74" s="45"/>
      <c r="GS74" s="45"/>
      <c r="GT74" s="45"/>
      <c r="GU74" s="45"/>
      <c r="GV74" s="45"/>
      <c r="GW74" s="45"/>
    </row>
    <row r="75" spans="1:205" s="5" customFormat="1" ht="17.25" x14ac:dyDescent="0.3">
      <c r="A75" s="37" t="s">
        <v>73</v>
      </c>
      <c r="B75" s="33" t="s">
        <v>97</v>
      </c>
      <c r="C75" s="34">
        <v>0</v>
      </c>
      <c r="D75" s="34">
        <v>3</v>
      </c>
      <c r="E75" s="34">
        <v>3</v>
      </c>
      <c r="F75" s="35">
        <v>7125.3</v>
      </c>
      <c r="G75" s="35">
        <f t="shared" si="4"/>
        <v>85503.6</v>
      </c>
      <c r="H75" s="28"/>
      <c r="K75" s="6"/>
      <c r="L75" s="7">
        <v>118.75500000000001</v>
      </c>
      <c r="M75" s="7">
        <v>10687.95</v>
      </c>
      <c r="P75" s="8">
        <v>100</v>
      </c>
      <c r="Q75" s="9">
        <f t="shared" si="5"/>
        <v>10906.705</v>
      </c>
      <c r="EO75" s="42"/>
      <c r="EP75" s="45"/>
      <c r="EQ75" s="45"/>
      <c r="ER75" s="45"/>
      <c r="ES75" s="45"/>
      <c r="ET75" s="45"/>
      <c r="EU75" s="45"/>
      <c r="EV75" s="45"/>
      <c r="EW75" s="45"/>
      <c r="EX75" s="45"/>
      <c r="EY75" s="45"/>
      <c r="EZ75" s="45"/>
      <c r="FA75" s="45"/>
      <c r="FB75" s="45"/>
      <c r="FC75" s="45"/>
      <c r="FD75" s="45"/>
      <c r="FE75" s="45"/>
      <c r="FF75" s="45"/>
      <c r="FG75" s="45"/>
      <c r="FH75" s="45"/>
      <c r="FI75" s="45"/>
      <c r="FJ75" s="45"/>
      <c r="FK75" s="45"/>
      <c r="FL75" s="45"/>
      <c r="FM75" s="45"/>
      <c r="FN75" s="45"/>
      <c r="FO75" s="45"/>
      <c r="FP75" s="45"/>
      <c r="FQ75" s="45"/>
      <c r="FR75" s="45"/>
      <c r="FS75" s="45"/>
      <c r="FT75" s="45"/>
      <c r="FU75" s="45"/>
      <c r="FV75" s="45"/>
      <c r="FW75" s="45"/>
      <c r="FX75" s="45"/>
      <c r="FY75" s="45"/>
      <c r="FZ75" s="45"/>
      <c r="GA75" s="45"/>
      <c r="GB75" s="45"/>
      <c r="GC75" s="45"/>
      <c r="GD75" s="45"/>
      <c r="GE75" s="45"/>
      <c r="GF75" s="45"/>
      <c r="GG75" s="45"/>
      <c r="GH75" s="45"/>
      <c r="GI75" s="45"/>
      <c r="GJ75" s="45"/>
      <c r="GK75" s="45"/>
      <c r="GL75" s="45"/>
      <c r="GM75" s="45"/>
      <c r="GN75" s="45"/>
      <c r="GO75" s="45"/>
      <c r="GP75" s="45"/>
      <c r="GQ75" s="45"/>
      <c r="GR75" s="45"/>
      <c r="GS75" s="45"/>
      <c r="GT75" s="45"/>
      <c r="GU75" s="45"/>
      <c r="GV75" s="45"/>
      <c r="GW75" s="45"/>
    </row>
    <row r="76" spans="1:205" s="5" customFormat="1" ht="17.25" x14ac:dyDescent="0.3">
      <c r="A76" s="37" t="s">
        <v>74</v>
      </c>
      <c r="B76" s="33" t="s">
        <v>107</v>
      </c>
      <c r="C76" s="34">
        <v>0</v>
      </c>
      <c r="D76" s="34">
        <v>2</v>
      </c>
      <c r="E76" s="34">
        <v>2</v>
      </c>
      <c r="F76" s="35">
        <v>8979.9</v>
      </c>
      <c r="G76" s="35">
        <f t="shared" si="4"/>
        <v>107758.79999999999</v>
      </c>
      <c r="H76" s="28"/>
      <c r="K76" s="6"/>
      <c r="L76" s="7">
        <v>149.66499999999999</v>
      </c>
      <c r="M76" s="7">
        <v>13469.85</v>
      </c>
      <c r="P76" s="8">
        <v>100</v>
      </c>
      <c r="Q76" s="9">
        <f t="shared" si="5"/>
        <v>13719.515000000001</v>
      </c>
      <c r="EO76" s="42"/>
      <c r="EP76" s="45"/>
      <c r="EQ76" s="45"/>
      <c r="ER76" s="45"/>
      <c r="ES76" s="45"/>
      <c r="ET76" s="45"/>
      <c r="EU76" s="45"/>
      <c r="EV76" s="45"/>
      <c r="EW76" s="45"/>
      <c r="EX76" s="45"/>
      <c r="EY76" s="45"/>
      <c r="EZ76" s="45"/>
      <c r="FA76" s="45"/>
      <c r="FB76" s="45"/>
      <c r="FC76" s="45"/>
      <c r="FD76" s="45"/>
      <c r="FE76" s="45"/>
      <c r="FF76" s="45"/>
      <c r="FG76" s="45"/>
      <c r="FH76" s="45"/>
      <c r="FI76" s="45"/>
      <c r="FJ76" s="45"/>
      <c r="FK76" s="45"/>
      <c r="FL76" s="45"/>
      <c r="FM76" s="45"/>
      <c r="FN76" s="45"/>
      <c r="FO76" s="45"/>
      <c r="FP76" s="45"/>
      <c r="FQ76" s="45"/>
      <c r="FR76" s="45"/>
      <c r="FS76" s="45"/>
      <c r="FT76" s="45"/>
      <c r="FU76" s="45"/>
      <c r="FV76" s="45"/>
      <c r="FW76" s="45"/>
      <c r="FX76" s="45"/>
      <c r="FY76" s="45"/>
      <c r="FZ76" s="45"/>
      <c r="GA76" s="45"/>
      <c r="GB76" s="45"/>
      <c r="GC76" s="45"/>
      <c r="GD76" s="45"/>
      <c r="GE76" s="45"/>
      <c r="GF76" s="45"/>
      <c r="GG76" s="45"/>
      <c r="GH76" s="45"/>
      <c r="GI76" s="45"/>
      <c r="GJ76" s="45"/>
      <c r="GK76" s="45"/>
      <c r="GL76" s="45"/>
      <c r="GM76" s="45"/>
      <c r="GN76" s="45"/>
      <c r="GO76" s="45"/>
      <c r="GP76" s="45"/>
      <c r="GQ76" s="45"/>
      <c r="GR76" s="45"/>
      <c r="GS76" s="45"/>
      <c r="GT76" s="45"/>
      <c r="GU76" s="45"/>
      <c r="GV76" s="45"/>
      <c r="GW76" s="45"/>
    </row>
    <row r="77" spans="1:205" s="5" customFormat="1" ht="17.25" x14ac:dyDescent="0.3">
      <c r="A77" s="37" t="s">
        <v>75</v>
      </c>
      <c r="B77" s="33" t="s">
        <v>105</v>
      </c>
      <c r="C77" s="34">
        <v>0</v>
      </c>
      <c r="D77" s="34">
        <v>1</v>
      </c>
      <c r="E77" s="34">
        <v>1</v>
      </c>
      <c r="F77" s="35">
        <v>13379.1</v>
      </c>
      <c r="G77" s="35">
        <f t="shared" si="4"/>
        <v>160549.20000000001</v>
      </c>
      <c r="H77" s="28"/>
      <c r="K77" s="6"/>
      <c r="L77" s="7">
        <v>222.98500000000001</v>
      </c>
      <c r="M77" s="7">
        <v>20068.650000000001</v>
      </c>
      <c r="P77" s="8">
        <v>100</v>
      </c>
      <c r="Q77" s="9">
        <f t="shared" si="5"/>
        <v>20391.635000000002</v>
      </c>
      <c r="EO77" s="42"/>
      <c r="EP77" s="45"/>
      <c r="EQ77" s="45"/>
      <c r="ER77" s="45"/>
      <c r="ES77" s="45"/>
      <c r="ET77" s="45"/>
      <c r="EU77" s="45"/>
      <c r="EV77" s="45"/>
      <c r="EW77" s="45"/>
      <c r="EX77" s="45"/>
      <c r="EY77" s="45"/>
      <c r="EZ77" s="45"/>
      <c r="FA77" s="45"/>
      <c r="FB77" s="45"/>
      <c r="FC77" s="45"/>
      <c r="FD77" s="45"/>
      <c r="FE77" s="45"/>
      <c r="FF77" s="45"/>
      <c r="FG77" s="45"/>
      <c r="FH77" s="45"/>
      <c r="FI77" s="45"/>
      <c r="FJ77" s="45"/>
      <c r="FK77" s="45"/>
      <c r="FL77" s="45"/>
      <c r="FM77" s="45"/>
      <c r="FN77" s="45"/>
      <c r="FO77" s="45"/>
      <c r="FP77" s="45"/>
      <c r="FQ77" s="45"/>
      <c r="FR77" s="45"/>
      <c r="FS77" s="45"/>
      <c r="FT77" s="45"/>
      <c r="FU77" s="45"/>
      <c r="FV77" s="45"/>
      <c r="FW77" s="45"/>
      <c r="FX77" s="45"/>
      <c r="FY77" s="45"/>
      <c r="FZ77" s="45"/>
      <c r="GA77" s="45"/>
      <c r="GB77" s="45"/>
      <c r="GC77" s="45"/>
      <c r="GD77" s="45"/>
      <c r="GE77" s="45"/>
      <c r="GF77" s="45"/>
      <c r="GG77" s="45"/>
      <c r="GH77" s="45"/>
      <c r="GI77" s="45"/>
      <c r="GJ77" s="45"/>
      <c r="GK77" s="45"/>
      <c r="GL77" s="45"/>
      <c r="GM77" s="45"/>
      <c r="GN77" s="45"/>
      <c r="GO77" s="45"/>
      <c r="GP77" s="45"/>
      <c r="GQ77" s="45"/>
      <c r="GR77" s="45"/>
      <c r="GS77" s="45"/>
      <c r="GT77" s="45"/>
      <c r="GU77" s="45"/>
      <c r="GV77" s="45"/>
      <c r="GW77" s="45"/>
    </row>
    <row r="78" spans="1:205" s="5" customFormat="1" ht="17.25" x14ac:dyDescent="0.3">
      <c r="A78" s="32" t="s">
        <v>76</v>
      </c>
      <c r="B78" s="33" t="s">
        <v>88</v>
      </c>
      <c r="C78" s="34">
        <v>0</v>
      </c>
      <c r="D78" s="34">
        <v>1</v>
      </c>
      <c r="E78" s="34">
        <v>1</v>
      </c>
      <c r="F78" s="35">
        <v>8739.9</v>
      </c>
      <c r="G78" s="35">
        <f t="shared" si="4"/>
        <v>104878.79999999999</v>
      </c>
      <c r="H78" s="28"/>
      <c r="K78" s="6"/>
      <c r="L78" s="7">
        <v>145.66499999999999</v>
      </c>
      <c r="M78" s="7">
        <v>13109.85</v>
      </c>
      <c r="P78" s="8">
        <v>100</v>
      </c>
      <c r="Q78" s="9">
        <f t="shared" si="5"/>
        <v>13355.515000000001</v>
      </c>
      <c r="EO78" s="42"/>
      <c r="EP78" s="45"/>
      <c r="EQ78" s="45"/>
      <c r="ER78" s="45"/>
      <c r="ES78" s="45"/>
      <c r="ET78" s="45"/>
      <c r="EU78" s="45"/>
      <c r="EV78" s="45"/>
      <c r="EW78" s="45"/>
      <c r="EX78" s="45"/>
      <c r="EY78" s="45"/>
      <c r="EZ78" s="45"/>
      <c r="FA78" s="45"/>
      <c r="FB78" s="45"/>
      <c r="FC78" s="45"/>
      <c r="FD78" s="45"/>
      <c r="FE78" s="45"/>
      <c r="FF78" s="45"/>
      <c r="FG78" s="45"/>
      <c r="FH78" s="45"/>
      <c r="FI78" s="45"/>
      <c r="FJ78" s="45"/>
      <c r="FK78" s="45"/>
      <c r="FL78" s="45"/>
      <c r="FM78" s="45"/>
      <c r="FN78" s="45"/>
      <c r="FO78" s="45"/>
      <c r="FP78" s="45"/>
      <c r="FQ78" s="45"/>
      <c r="FR78" s="45"/>
      <c r="FS78" s="45"/>
      <c r="FT78" s="45"/>
      <c r="FU78" s="45"/>
      <c r="FV78" s="45"/>
      <c r="FW78" s="45"/>
      <c r="FX78" s="45"/>
      <c r="FY78" s="45"/>
      <c r="FZ78" s="45"/>
      <c r="GA78" s="45"/>
      <c r="GB78" s="45"/>
      <c r="GC78" s="45"/>
      <c r="GD78" s="45"/>
      <c r="GE78" s="45"/>
      <c r="GF78" s="45"/>
      <c r="GG78" s="45"/>
      <c r="GH78" s="45"/>
      <c r="GI78" s="45"/>
      <c r="GJ78" s="45"/>
      <c r="GK78" s="45"/>
      <c r="GL78" s="45"/>
      <c r="GM78" s="45"/>
      <c r="GN78" s="45"/>
      <c r="GO78" s="45"/>
      <c r="GP78" s="45"/>
      <c r="GQ78" s="45"/>
      <c r="GR78" s="45"/>
      <c r="GS78" s="45"/>
      <c r="GT78" s="45"/>
      <c r="GU78" s="45"/>
      <c r="GV78" s="45"/>
      <c r="GW78" s="45"/>
    </row>
    <row r="79" spans="1:205" s="5" customFormat="1" ht="17.25" x14ac:dyDescent="0.3">
      <c r="A79" s="32" t="s">
        <v>77</v>
      </c>
      <c r="B79" s="33" t="s">
        <v>99</v>
      </c>
      <c r="C79" s="34">
        <v>0</v>
      </c>
      <c r="D79" s="34">
        <v>22</v>
      </c>
      <c r="E79" s="34">
        <v>22</v>
      </c>
      <c r="F79" s="35">
        <v>6979.2</v>
      </c>
      <c r="G79" s="35">
        <f t="shared" si="4"/>
        <v>83750.399999999994</v>
      </c>
      <c r="H79" s="28"/>
      <c r="K79" s="6"/>
      <c r="L79" s="7">
        <v>116.32</v>
      </c>
      <c r="M79" s="7">
        <v>10468.799999999999</v>
      </c>
      <c r="P79" s="8">
        <v>100</v>
      </c>
      <c r="Q79" s="9">
        <f t="shared" si="5"/>
        <v>10685.119999999999</v>
      </c>
      <c r="EO79" s="42"/>
      <c r="EP79" s="45"/>
      <c r="EQ79" s="45"/>
      <c r="ER79" s="45"/>
      <c r="ES79" s="45"/>
      <c r="ET79" s="45"/>
      <c r="EU79" s="45"/>
      <c r="EV79" s="45"/>
      <c r="EW79" s="45"/>
      <c r="EX79" s="45"/>
      <c r="EY79" s="45"/>
      <c r="EZ79" s="45"/>
      <c r="FA79" s="45"/>
      <c r="FB79" s="45"/>
      <c r="FC79" s="45"/>
      <c r="FD79" s="45"/>
      <c r="FE79" s="45"/>
      <c r="FF79" s="45"/>
      <c r="FG79" s="45"/>
      <c r="FH79" s="45"/>
      <c r="FI79" s="45"/>
      <c r="FJ79" s="45"/>
      <c r="FK79" s="45"/>
      <c r="FL79" s="45"/>
      <c r="FM79" s="45"/>
      <c r="FN79" s="45"/>
      <c r="FO79" s="45"/>
      <c r="FP79" s="45"/>
      <c r="FQ79" s="45"/>
      <c r="FR79" s="45"/>
      <c r="FS79" s="45"/>
      <c r="FT79" s="45"/>
      <c r="FU79" s="45"/>
      <c r="FV79" s="45"/>
      <c r="FW79" s="45"/>
      <c r="FX79" s="45"/>
      <c r="FY79" s="45"/>
      <c r="FZ79" s="45"/>
      <c r="GA79" s="45"/>
      <c r="GB79" s="45"/>
      <c r="GC79" s="45"/>
      <c r="GD79" s="45"/>
      <c r="GE79" s="45"/>
      <c r="GF79" s="45"/>
      <c r="GG79" s="45"/>
      <c r="GH79" s="45"/>
      <c r="GI79" s="45"/>
      <c r="GJ79" s="45"/>
      <c r="GK79" s="45"/>
      <c r="GL79" s="45"/>
      <c r="GM79" s="45"/>
      <c r="GN79" s="45"/>
      <c r="GO79" s="45"/>
      <c r="GP79" s="45"/>
      <c r="GQ79" s="45"/>
      <c r="GR79" s="45"/>
      <c r="GS79" s="45"/>
      <c r="GT79" s="45"/>
      <c r="GU79" s="45"/>
      <c r="GV79" s="45"/>
      <c r="GW79" s="45"/>
    </row>
    <row r="80" spans="1:205" s="5" customFormat="1" ht="17.25" x14ac:dyDescent="0.3">
      <c r="A80" s="32" t="s">
        <v>78</v>
      </c>
      <c r="B80" s="33" t="s">
        <v>109</v>
      </c>
      <c r="C80" s="34">
        <v>0</v>
      </c>
      <c r="D80" s="34">
        <v>2</v>
      </c>
      <c r="E80" s="34">
        <v>2</v>
      </c>
      <c r="F80" s="35">
        <v>9671.7000000000007</v>
      </c>
      <c r="G80" s="35">
        <f t="shared" si="4"/>
        <v>116060.40000000001</v>
      </c>
      <c r="H80" s="28"/>
      <c r="K80" s="6"/>
      <c r="L80" s="7">
        <v>161.19500000000002</v>
      </c>
      <c r="M80" s="7">
        <v>14507.55</v>
      </c>
      <c r="P80" s="8">
        <v>100</v>
      </c>
      <c r="Q80" s="9">
        <f t="shared" si="5"/>
        <v>14768.744999999999</v>
      </c>
      <c r="EO80" s="42"/>
      <c r="EP80" s="45"/>
      <c r="EQ80" s="45"/>
      <c r="ER80" s="45"/>
      <c r="ES80" s="45"/>
      <c r="ET80" s="45"/>
      <c r="EU80" s="45"/>
      <c r="EV80" s="45"/>
      <c r="EW80" s="45"/>
      <c r="EX80" s="45"/>
      <c r="EY80" s="45"/>
      <c r="EZ80" s="45"/>
      <c r="FA80" s="45"/>
      <c r="FB80" s="45"/>
      <c r="FC80" s="45"/>
      <c r="FD80" s="45"/>
      <c r="FE80" s="45"/>
      <c r="FF80" s="45"/>
      <c r="FG80" s="45"/>
      <c r="FH80" s="45"/>
      <c r="FI80" s="45"/>
      <c r="FJ80" s="45"/>
      <c r="FK80" s="45"/>
      <c r="FL80" s="45"/>
      <c r="FM80" s="45"/>
      <c r="FN80" s="45"/>
      <c r="FO80" s="45"/>
      <c r="FP80" s="45"/>
      <c r="FQ80" s="45"/>
      <c r="FR80" s="45"/>
      <c r="FS80" s="45"/>
      <c r="FT80" s="45"/>
      <c r="FU80" s="45"/>
      <c r="FV80" s="45"/>
      <c r="FW80" s="45"/>
      <c r="FX80" s="45"/>
      <c r="FY80" s="45"/>
      <c r="FZ80" s="45"/>
      <c r="GA80" s="45"/>
      <c r="GB80" s="45"/>
      <c r="GC80" s="45"/>
      <c r="GD80" s="45"/>
      <c r="GE80" s="45"/>
      <c r="GF80" s="45"/>
      <c r="GG80" s="45"/>
      <c r="GH80" s="45"/>
      <c r="GI80" s="45"/>
      <c r="GJ80" s="45"/>
      <c r="GK80" s="45"/>
      <c r="GL80" s="45"/>
      <c r="GM80" s="45"/>
      <c r="GN80" s="45"/>
      <c r="GO80" s="45"/>
      <c r="GP80" s="45"/>
      <c r="GQ80" s="45"/>
      <c r="GR80" s="45"/>
      <c r="GS80" s="45"/>
      <c r="GT80" s="45"/>
      <c r="GU80" s="45"/>
      <c r="GV80" s="45"/>
      <c r="GW80" s="45"/>
    </row>
    <row r="81" spans="1:205" s="5" customFormat="1" ht="17.25" x14ac:dyDescent="0.3">
      <c r="A81" s="32" t="s">
        <v>79</v>
      </c>
      <c r="B81" s="33" t="s">
        <v>88</v>
      </c>
      <c r="C81" s="34">
        <v>0</v>
      </c>
      <c r="D81" s="34">
        <v>13</v>
      </c>
      <c r="E81" s="34">
        <v>13</v>
      </c>
      <c r="F81" s="35">
        <v>6999.9</v>
      </c>
      <c r="G81" s="35">
        <f t="shared" si="4"/>
        <v>83998.799999999988</v>
      </c>
      <c r="H81" s="28"/>
      <c r="K81" s="6"/>
      <c r="L81" s="7">
        <v>116.66499999999999</v>
      </c>
      <c r="M81" s="7">
        <v>10499.85</v>
      </c>
      <c r="P81" s="8">
        <v>100</v>
      </c>
      <c r="Q81" s="9">
        <f t="shared" si="5"/>
        <v>10716.515000000001</v>
      </c>
      <c r="EO81" s="42"/>
      <c r="EP81" s="45"/>
      <c r="EQ81" s="45"/>
      <c r="ER81" s="45"/>
      <c r="ES81" s="45"/>
      <c r="ET81" s="45"/>
      <c r="EU81" s="45"/>
      <c r="EV81" s="45"/>
      <c r="EW81" s="45"/>
      <c r="EX81" s="45"/>
      <c r="EY81" s="45"/>
      <c r="EZ81" s="45"/>
      <c r="FA81" s="45"/>
      <c r="FB81" s="45"/>
      <c r="FC81" s="45"/>
      <c r="FD81" s="45"/>
      <c r="FE81" s="45"/>
      <c r="FF81" s="45"/>
      <c r="FG81" s="45"/>
      <c r="FH81" s="45"/>
      <c r="FI81" s="45"/>
      <c r="FJ81" s="45"/>
      <c r="FK81" s="45"/>
      <c r="FL81" s="45"/>
      <c r="FM81" s="45"/>
      <c r="FN81" s="45"/>
      <c r="FO81" s="45"/>
      <c r="FP81" s="45"/>
      <c r="FQ81" s="45"/>
      <c r="FR81" s="45"/>
      <c r="FS81" s="45"/>
      <c r="FT81" s="45"/>
      <c r="FU81" s="45"/>
      <c r="FV81" s="45"/>
      <c r="FW81" s="45"/>
      <c r="FX81" s="45"/>
      <c r="FY81" s="45"/>
      <c r="FZ81" s="45"/>
      <c r="GA81" s="45"/>
      <c r="GB81" s="45"/>
      <c r="GC81" s="45"/>
      <c r="GD81" s="45"/>
      <c r="GE81" s="45"/>
      <c r="GF81" s="45"/>
      <c r="GG81" s="45"/>
      <c r="GH81" s="45"/>
      <c r="GI81" s="45"/>
      <c r="GJ81" s="45"/>
      <c r="GK81" s="45"/>
      <c r="GL81" s="45"/>
      <c r="GM81" s="45"/>
      <c r="GN81" s="45"/>
      <c r="GO81" s="45"/>
      <c r="GP81" s="45"/>
      <c r="GQ81" s="45"/>
      <c r="GR81" s="45"/>
      <c r="GS81" s="45"/>
      <c r="GT81" s="45"/>
      <c r="GU81" s="45"/>
      <c r="GV81" s="45"/>
      <c r="GW81" s="45"/>
    </row>
    <row r="82" spans="1:205" s="5" customFormat="1" ht="17.25" x14ac:dyDescent="0.3">
      <c r="A82" s="32" t="s">
        <v>80</v>
      </c>
      <c r="B82" s="33" t="s">
        <v>110</v>
      </c>
      <c r="C82" s="34">
        <v>0</v>
      </c>
      <c r="D82" s="34">
        <v>1</v>
      </c>
      <c r="E82" s="34">
        <v>1</v>
      </c>
      <c r="F82" s="35">
        <v>8125.8</v>
      </c>
      <c r="G82" s="35">
        <v>97509.6</v>
      </c>
      <c r="H82" s="28"/>
      <c r="K82" s="6"/>
      <c r="L82" s="7">
        <v>135.43</v>
      </c>
      <c r="M82" s="7">
        <v>12188.7</v>
      </c>
      <c r="P82" s="8">
        <v>100</v>
      </c>
      <c r="Q82" s="9">
        <f t="shared" si="5"/>
        <v>12424.130000000001</v>
      </c>
      <c r="EO82" s="42"/>
      <c r="EP82" s="45"/>
      <c r="EQ82" s="45"/>
      <c r="ER82" s="45"/>
      <c r="ES82" s="45"/>
      <c r="ET82" s="45"/>
      <c r="EU82" s="45"/>
      <c r="EV82" s="45"/>
      <c r="EW82" s="45"/>
      <c r="EX82" s="45"/>
      <c r="EY82" s="45"/>
      <c r="EZ82" s="45"/>
      <c r="FA82" s="45"/>
      <c r="FB82" s="45"/>
      <c r="FC82" s="45"/>
      <c r="FD82" s="45"/>
      <c r="FE82" s="45"/>
      <c r="FF82" s="45"/>
      <c r="FG82" s="45"/>
      <c r="FH82" s="45"/>
      <c r="FI82" s="45"/>
      <c r="FJ82" s="45"/>
      <c r="FK82" s="45"/>
      <c r="FL82" s="45"/>
      <c r="FM82" s="45"/>
      <c r="FN82" s="45"/>
      <c r="FO82" s="45"/>
      <c r="FP82" s="45"/>
      <c r="FQ82" s="45"/>
      <c r="FR82" s="45"/>
      <c r="FS82" s="45"/>
      <c r="FT82" s="45"/>
      <c r="FU82" s="45"/>
      <c r="FV82" s="45"/>
      <c r="FW82" s="45"/>
      <c r="FX82" s="45"/>
      <c r="FY82" s="45"/>
      <c r="FZ82" s="45"/>
      <c r="GA82" s="45"/>
      <c r="GB82" s="45"/>
      <c r="GC82" s="45"/>
      <c r="GD82" s="45"/>
      <c r="GE82" s="45"/>
      <c r="GF82" s="45"/>
      <c r="GG82" s="45"/>
      <c r="GH82" s="45"/>
      <c r="GI82" s="45"/>
      <c r="GJ82" s="45"/>
      <c r="GK82" s="45"/>
      <c r="GL82" s="45"/>
      <c r="GM82" s="45"/>
      <c r="GN82" s="45"/>
      <c r="GO82" s="45"/>
      <c r="GP82" s="45"/>
      <c r="GQ82" s="45"/>
      <c r="GR82" s="45"/>
      <c r="GS82" s="45"/>
      <c r="GT82" s="45"/>
      <c r="GU82" s="45"/>
      <c r="GV82" s="45"/>
      <c r="GW82" s="45"/>
    </row>
  </sheetData>
  <mergeCells count="14">
    <mergeCell ref="B2:I2"/>
    <mergeCell ref="B3:G3"/>
    <mergeCell ref="B4:G4"/>
    <mergeCell ref="O6:O7"/>
    <mergeCell ref="A5:E6"/>
    <mergeCell ref="P5:P7"/>
    <mergeCell ref="Q5:Q7"/>
    <mergeCell ref="L6:L7"/>
    <mergeCell ref="M6:M7"/>
    <mergeCell ref="N6:N7"/>
    <mergeCell ref="A1:A4"/>
    <mergeCell ref="F5:G5"/>
    <mergeCell ref="F6:G6"/>
    <mergeCell ref="B1:I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Transparencia</cp:lastModifiedBy>
  <dcterms:created xsi:type="dcterms:W3CDTF">2022-02-11T17:00:45Z</dcterms:created>
  <dcterms:modified xsi:type="dcterms:W3CDTF">2023-10-19T18:32:15Z</dcterms:modified>
</cp:coreProperties>
</file>