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ABECERA" sheetId="3" r:id="rId1"/>
    <sheet name="LAS PINTAS " sheetId="7" r:id="rId2"/>
    <sheet name="EL VERDE" sheetId="6" r:id="rId3"/>
    <sheet name="EL QUINCE " sheetId="5" r:id="rId4"/>
    <sheet name="CASTILLO" sheetId="4" r:id="rId5"/>
    <sheet name="PINTITAS " sheetId="8" r:id="rId6"/>
    <sheet name="REPORTE EXTRA PINTITAS" sheetId="10" r:id="rId7"/>
  </sheets>
  <definedNames>
    <definedName name="_xlnm._FilterDatabase" localSheetId="5" hidden="1">'PINTITAS '!$A$2:$U$13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" i="8" l="1"/>
  <c r="U7" i="8"/>
  <c r="U13" i="8" s="1"/>
  <c r="U50" i="8" s="1"/>
  <c r="U8" i="8"/>
  <c r="U9" i="8"/>
  <c r="U10" i="8"/>
  <c r="U11" i="8"/>
  <c r="U12" i="8"/>
  <c r="C13" i="8"/>
  <c r="C50" i="8" s="1"/>
  <c r="D13" i="8"/>
  <c r="E13" i="8"/>
  <c r="F13" i="8"/>
  <c r="G13" i="8"/>
  <c r="G50" i="8" s="1"/>
  <c r="I13" i="8"/>
  <c r="J13" i="8"/>
  <c r="K13" i="8"/>
  <c r="L13" i="8"/>
  <c r="L50" i="8" s="1"/>
  <c r="M13" i="8"/>
  <c r="N13" i="8"/>
  <c r="O13" i="8"/>
  <c r="P13" i="8"/>
  <c r="P50" i="8" s="1"/>
  <c r="Q13" i="8"/>
  <c r="R13" i="8"/>
  <c r="S13" i="8"/>
  <c r="T13" i="8"/>
  <c r="T50" i="8" s="1"/>
  <c r="U15" i="8"/>
  <c r="U22" i="8" s="1"/>
  <c r="U16" i="8"/>
  <c r="U17" i="8"/>
  <c r="U18" i="8"/>
  <c r="U19" i="8"/>
  <c r="U20" i="8"/>
  <c r="C22" i="8"/>
  <c r="D22" i="8"/>
  <c r="E22" i="8"/>
  <c r="F22" i="8"/>
  <c r="G22" i="8"/>
  <c r="I22" i="8"/>
  <c r="J22" i="8"/>
  <c r="K22" i="8"/>
  <c r="L22" i="8"/>
  <c r="M22" i="8"/>
  <c r="N22" i="8"/>
  <c r="O22" i="8"/>
  <c r="P22" i="8"/>
  <c r="Q22" i="8"/>
  <c r="R22" i="8"/>
  <c r="S22" i="8"/>
  <c r="T22" i="8"/>
  <c r="U24" i="8"/>
  <c r="U25" i="8"/>
  <c r="U31" i="8" s="1"/>
  <c r="U26" i="8"/>
  <c r="U27" i="8"/>
  <c r="U28" i="8"/>
  <c r="U29" i="8"/>
  <c r="U30" i="8"/>
  <c r="C31" i="8"/>
  <c r="D31" i="8"/>
  <c r="E31" i="8"/>
  <c r="F31" i="8"/>
  <c r="G31" i="8"/>
  <c r="I31" i="8"/>
  <c r="J31" i="8"/>
  <c r="K31" i="8"/>
  <c r="L31" i="8"/>
  <c r="M31" i="8"/>
  <c r="N31" i="8"/>
  <c r="O31" i="8"/>
  <c r="P31" i="8"/>
  <c r="Q31" i="8"/>
  <c r="R31" i="8"/>
  <c r="S31" i="8"/>
  <c r="T31" i="8"/>
  <c r="U33" i="8"/>
  <c r="U34" i="8"/>
  <c r="U40" i="8" s="1"/>
  <c r="U35" i="8"/>
  <c r="U36" i="8"/>
  <c r="U37" i="8"/>
  <c r="U38" i="8"/>
  <c r="U39" i="8"/>
  <c r="C40" i="8"/>
  <c r="D40" i="8"/>
  <c r="D50" i="8" s="1"/>
  <c r="E40" i="8"/>
  <c r="E50" i="8" s="1"/>
  <c r="F40" i="8"/>
  <c r="G40" i="8"/>
  <c r="I40" i="8"/>
  <c r="I50" i="8" s="1"/>
  <c r="J40" i="8"/>
  <c r="J50" i="8" s="1"/>
  <c r="K40" i="8"/>
  <c r="L40" i="8"/>
  <c r="M40" i="8"/>
  <c r="M50" i="8" s="1"/>
  <c r="N40" i="8"/>
  <c r="N50" i="8" s="1"/>
  <c r="O40" i="8"/>
  <c r="P40" i="8"/>
  <c r="Q40" i="8"/>
  <c r="Q50" i="8" s="1"/>
  <c r="R40" i="8"/>
  <c r="R50" i="8" s="1"/>
  <c r="S40" i="8"/>
  <c r="T40" i="8"/>
  <c r="U42" i="8"/>
  <c r="U43" i="8"/>
  <c r="U44" i="8"/>
  <c r="U45" i="8"/>
  <c r="U46" i="8"/>
  <c r="U47" i="8"/>
  <c r="U48" i="8"/>
  <c r="C49" i="8"/>
  <c r="D49" i="8"/>
  <c r="E49" i="8"/>
  <c r="F49" i="8"/>
  <c r="G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F50" i="8"/>
  <c r="K50" i="8"/>
  <c r="O50" i="8"/>
  <c r="S50" i="8"/>
  <c r="W14" i="4" l="1"/>
  <c r="W22" i="4"/>
  <c r="W30" i="4"/>
  <c r="G16" i="3" l="1"/>
  <c r="J16" i="3"/>
  <c r="L16" i="3"/>
  <c r="O16" i="3"/>
  <c r="W16" i="3" s="1"/>
  <c r="R16" i="3"/>
  <c r="G24" i="3"/>
  <c r="H24" i="3"/>
  <c r="W24" i="3" s="1"/>
  <c r="L24" i="3"/>
  <c r="T24" i="3"/>
  <c r="G32" i="3"/>
  <c r="W32" i="3" s="1"/>
  <c r="J32" i="3"/>
  <c r="L32" i="3"/>
  <c r="O32" i="3"/>
  <c r="S32" i="3"/>
  <c r="G40" i="3"/>
  <c r="L40" i="3"/>
  <c r="W40" i="3"/>
  <c r="G46" i="3"/>
  <c r="J46" i="3"/>
  <c r="W46" i="3" s="1"/>
  <c r="L46" i="3"/>
  <c r="O46" i="3"/>
</calcChain>
</file>

<file path=xl/comments1.xml><?xml version="1.0" encoding="utf-8"?>
<comments xmlns="http://schemas.openxmlformats.org/spreadsheetml/2006/main">
  <authors>
    <author>Autor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centro:2
potrero nuevo:1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potrero nuevo:9
pedregal:7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centro:1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potrero nuevo:5
pedregal:5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centro:1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potrero nuievo:7
pedregal:3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centro:1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centro:3
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potrero nuevo:1
pedregal:6</t>
        </r>
      </text>
    </comment>
    <comment ref="L1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potrero nuevo:4
pedregal:5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azucena:2</t>
        </r>
      </text>
    </comment>
    <comment ref="L1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potrero nuevo:4
pedregal:7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centro:1
potrero nuevo:1
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potrero nuevo:1
pedfregal:1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potrero nuevo:3
pedregal:1</t>
        </r>
      </text>
    </comment>
    <comment ref="T2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pedregal:1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infonavit:1</t>
        </r>
      </text>
    </comment>
    <comment ref="L2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potrero nuevo:2
pedregal:7</t>
        </r>
      </text>
    </comment>
    <comment ref="O2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infonavit:1</t>
        </r>
      </text>
    </comment>
    <comment ref="L2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potrero nuevo:2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potrero nuevo:2
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potrero nuevo:5
pedregal:5</t>
        </r>
      </text>
    </comment>
    <comment ref="S2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lilas:1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potrero nuevo:4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potrero nuevo:2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potrero nuevo:3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potrero nuevo:6
pedregal:4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potrero nuevo:5
pedregal:5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potrero nuevo:3
pedregal:2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lilas:12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lilas:12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potrero nuevo:1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potrero nuevo:5
pedregal:8</t>
        </r>
      </text>
    </comment>
    <comment ref="L4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potrero nuevo:1
pedregal:1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centro:1</t>
        </r>
      </text>
    </comment>
    <comment ref="L4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pedregal:2</t>
        </r>
      </text>
    </comment>
    <comment ref="O4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centro:1</t>
        </r>
      </text>
    </comment>
    <comment ref="L4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lilas:16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G9" authorId="0" shapeId="0">
      <text>
        <r>
          <rPr>
            <b/>
            <sz val="9"/>
            <color indexed="81"/>
            <rFont val="Tahoma"/>
            <family val="2"/>
          </rPr>
          <t>HP 5 FUGAS DE AGUA , ABUNDANTES 
3 SANTA  Y DOS PINTAS DE ARRIBA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9 TOMAS DE AGUA INSTALADAS  EN COLONIA SANTA ROSA 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ATENDIERON 14 REPORTES CIUDADANOS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EN LA SEMANA SE INSTALARON 9 TOMAS DE AGUA 1 EN LA COL. SANTA ROSA, 1 EN LA COL. NUEVO PARAISO Y 1 EN  LA COL. PINTAS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LOS 6 POZOS ESTAN FUNCIONANDO  BIEN 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30 REORTES CIUDADANOS ATENDIDOS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25 REPORTES CIUDADANOS ATENDIDOS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EN LA SEMANA SE INSTALO UN DRENAJE EN LA COL . SANTA ROSA.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EN LA SEMANA SE REPARARON 3 DRENAJES 2 EN LA COL. SANTA ROSA Y 1 EN LA COL. HUIZACHERA.</t>
        </r>
      </text>
    </comment>
    <comment ref="W1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55 ACTIVIDADES REALIZADAS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repararon 4 fugas de agua 3 santa rosa y 1 col pacifico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24 SERVIOS DE PIPA DE AGUA SE ENTREGARON 6 EN LA COL. LAS PINTAS Y 5 EN LA COL. SANTA ROSA 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ATENDIERON  25 REPORTES CIUDADANOS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REPARARON DOS FUGAS DE AGUA EN LA COLONIA SANTA ROSA DEL VALLE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11 SERVICIOS DE PIPA DE AGUA SE ENTREGARON 11 EN LA COL. SANTA ROSA Y 11 EN LAS PINTAS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DESTAPO UNA TOMA DE AGUA EN LA COL. SANTA ROSA 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DESTAPO UN DRENAJE EN LA COL. SANTA ROSA 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 xml:space="preserve"> SE ENTREGARON 29 PIPAS DE AGUA 15 EN COLONIA SANTA ROSA Y 14 EN COL. HUISACHERA .                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ATENDIERON 9 REPORTES CIUDADANOS 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ENTREGARON 15 PIPAS DE AGUA TODAS EN LA COLONIA SANTA ROSA .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ATENDIERON 6 REPORTES CIUDADANOS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REPARARON DOS FUGAS DE AGUA LAS DOS E4N LA COLONIA SANTA ROSA DEL VALLE.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6 SERVICIOS DE PIPA DE AGUA SE ENTREGARO 4 EN LA COL. SANTA ROSA Y 2 EN LAS PINTAS 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ATENDIERON 7 REPORTES CIUDADANOS </t>
        </r>
      </text>
    </comment>
    <comment ref="P1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DESTAPO UN DRENAJE EN LA COL. HUIZACHERA</t>
        </r>
      </text>
    </comment>
    <comment ref="L1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ENTREGARON 15 PIPAS 10 EN COLONIA HUISACHERA Y 5 SANTA ROSA .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EN LA SEMANA SE REPARARON 8 FUGAS DE AGUA 6 EN LA COL. SANTA ROSA DEL VALLE  Y 2 EN LA COL. PINTAS 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LOS 6 POZOS ESTAN FUNCIONANDO BIEN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</rPr>
          <t xml:space="preserve">HP SE REPARTIERON 104 PIPAS DE AGUA 54 EN COL. SANTA ROSA 25 EN COL. HUISACHERA Y 25 EN COL. PINTAS 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>HP 
90 REPORTES CIUDADANOS ATENDIDOS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</rPr>
          <t>HP
SE ACUDIO A DESTAPAR 8 TOMAS DE AGUA.TODAS EN LA COL. SANTA ROSA DEL VALLE.</t>
        </r>
      </text>
    </comment>
    <comment ref="P2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EN LA SEMANA SE DESTAPARON 2 DRENAJES 1 EN LA COL. HUIZACHERA Y 1 EN LA COL. SANTA ROSA</t>
        </r>
      </text>
    </comment>
    <comment ref="W2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208 ACTIVIDADES REALISADAS EN LA SEMANA.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 DESAZOLVE COL. LAS PINTAS ARREGLADO TERRACERIA.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REPARO UNA FUGA DE AGUA EN LA COL. PINTAS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CONECTO 1 TOMA DE AGUA EN LA COL HUIZACHERA, SE UTILIZO CORTADORA  PERSONAL. DELEGACION PINTAS.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REPARTIERON 20 PIPAS DE AGUA POTABLE 10 EN LA COL. SANTA ROSA DEL VALLE Y 6 COL. INSURGENTES Y 4 EN COL. PINTAS DE ARRIBA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ATENDIERON 22 REPORTES CIUDADANOS</t>
        </r>
      </text>
    </comment>
    <comment ref="P2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REPARO UN DRENAJE EN LA COL. SANTA ROSA.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DESAZOLVO DRENAJE EN LA COL STA. ROSA PERSONAL SIMAPES.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 FUGA DE AGUA ARREGLADA EN LA COL. STA. ROSA.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 SE CONECTO 1 TOMA DE AGUA EN LA COL STA. ROSA EMPEDRADO. 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ENTREGARON 15 SERVICIOS DE PIPA DE AGUA EN LA COL STA, ROSA Y PINTAS.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ATENDIERON 20 REPORTES CIUDADANOS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6 SERVICIOS DE PIPA DE AGUA SE ENTREGARON 14 EN LA COL. SANTA ROSA Y 1 EN LA COL. PINTAS 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ATENDIERON 10 REPORTES CIUDADANOS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 RECONECCION  DE TOMA DE AGUA COL PINTAS, PERSONAL FONTANEROS.</t>
        </r>
      </text>
    </comment>
    <comment ref="L2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20 SERVICIOS DE PIPA DE AGUA SE ENTREGARON TODEOS EN COL: HUISACHERA.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ATENDIERON  20 REPORTES CIUDADANOS</t>
        </r>
      </text>
    </comment>
    <comment ref="L2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20  SERVICIOS DE PIPA DE AGUA SE ENTREGARON 20 EN LA COL. PINTAS DE ARRIBA.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ATENDIERON 15 REPORTES CIUDADANOS</t>
        </r>
      </text>
    </comment>
    <comment ref="P2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 DRENAJE REPARADO EN LA COL. LAS PINTAS PERSONAL FONTANEROS.</t>
        </r>
      </text>
    </comment>
    <comment ref="L2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15  SERVIOS DE PIPA DE AGUA SE ENTREGARON 8 EN LA COL. PINTAS Y 7 EN COL. SANTA ROSA.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 DESAZOLVES EN LA COL PINTAS Y OTRO EN STA. ROSA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REPARARON 2 FUGAS DE AGUA 2 EN LA COL. STA. ROSA 2  EN PINTAS.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INSTALO LA VIA DE RED DE AGUA EN TODA LA CALLE SAN JOSE EN LA COL. INSURGENTES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INSTALARON 3 TOMAS DE AGUA 1 EN LA COL. PINTAS, 1 EN LA COL STA. ROSA, 1 EN LA COL HUIZACHERA.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LOS 6 POZOS ESTAN FUNCIONANDP BIEN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105 SERVICIOS DE PIPA DE AGUA  ENTREGADOS EN LA COL STA. ROSA, PINTAS.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ATENDIERON 95 REPORTES CIUDADANOS.</t>
        </r>
      </text>
    </comment>
    <comment ref="P2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EN LA SEMANA SE REPARO UN DRENAJE EN LA COL. SANTA ROSA .</t>
        </r>
      </text>
    </comment>
    <comment ref="W2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ATENDIERON 120 ACTIVIDADES SEMANALES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REPARO UNA FUGA EN LA COL. SANTA ROSA</t>
        </r>
      </text>
    </comment>
    <comment ref="J2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 SE CONECTO 2 TOMAS DE AGUA, EN LA COL ´PINTAS PERSONAL SIMAPES.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8 SERVICIOS DE PIPA DE AGUA ENTREGARON 6 EN LA COL. SANTA ROSA Y 3 EN LA COL. PINTAS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ATENDIERON 12 REPORTES CIUDADANOS</t>
        </r>
      </text>
    </comment>
    <comment ref="P2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REPARO UN DRENAJE EN LA COL. SANTA ROSA.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ENTREGARON 8 SERVICIOS DE PIPA DE AGUA EN LA COL STA. ROSA.</t>
        </r>
      </text>
    </comment>
    <comment ref="M3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ATENDIERON 8 REPORTES CIUDADANOS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 FUGAS DE AGUA ARREGLADAS EN LA COL STA. ROSA, OERSONAL FONTANEROS.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9 SERVICIOS DE PIPA DE AGUA, 6 EN LA COL STA. ROSA Y 3 EN PINTAS.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ATENDIERON 11 REPORTES, CIUDADANOS 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 SE DESTAPO UNA TOMA DE AGUA EN LA COL STA. ROSA.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6 SERVICIOS DE PIPA DE AGUA, 4 EN PINTAS Y 2 EN STA. ROSA ENTREGADAS</t>
        </r>
      </text>
    </comment>
    <comment ref="M3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ATENDIERON 6 REPORTES CIDADANOS.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 DESAZOLVE EN LA COL HUIZACHERA PERSONAL FONTANEROS.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4 SERVICOS DE PIPA DE AGUA ENTREGARON LOS 4 EN LA COL STA. ROSA. 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ATENDIERON 5 REPORTES CIUDADANOS.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  DESAZOLVE EN LA COL HUIZACHERA. 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 SE ARREGLARON 3 FUGAS DE AGUA, EN LA COL STA. ROSA.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INSTALARON 2 TOMAS DE AGUA EN LA COL. STA. ROSA.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36 SERVICIOS DE AGUA EN LAS COL. STA. ROSA. Y PINTAS.</t>
        </r>
      </text>
    </comment>
    <comment ref="M3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42 REPORTES CIUDADANOS ATENDIDOS </t>
        </r>
      </text>
    </comment>
    <comment ref="N3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DESTAPO 1 TOMA DE AGUA, EN LA COL STA. ROSA.</t>
        </r>
      </text>
    </comment>
    <comment ref="P3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REPARO 1 DRENAJE EN LA COL. STA. ROSA.</t>
        </r>
      </text>
    </comment>
    <comment ref="W3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93 ACTIVIDADES REALIZADAS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15 SERVICIOS DE PIPA DE AGUA EN LAS COLONIAS PINTAS Y STA. ROSA.</t>
        </r>
      </text>
    </comment>
    <comment ref="M3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15 REPORTES CIUDADANOS, ATENDIDOS.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SERVICIO DE PIPA DE AGUA, # 12 EN LAS COL. LAS PINTAS Y STA. ROSA.</t>
        </r>
      </text>
    </comment>
    <comment ref="M3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12 REPORTES CIUDADANOS ATENDIDOS.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SIGUE PENDIENTE REPARAR LA FUGA EN LA CALLE MARTINEZ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6 SERVICIOS DE PIPA ENTREGADOS, EN LA COL STA. ROSA. </t>
        </r>
      </text>
    </comment>
    <comment ref="M3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10 REPORTES CIUDADANOS ATENDIDOS .</t>
        </r>
      </text>
    </comment>
    <comment ref="N3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 SE CONECTO AGUA EN LA COL. INSURGENTES PERSONAL SIMAPES. 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REVISAR EL DRENAJE TAPADO EN LA CALLE SAN JORGE #15-A COL SANTA ROSA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FUGAS  DE AGUA REPARADAS 2 EN LA COL STA. ROSA Y OTRA EN EL CARCAMO.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6 SERVICIOS DE PIPA DE AGUA EN LA COL. STA. ROSA.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10 REPORTES CIUDADANOS ATENDIDOS EN DELEGACION PINTAS.</t>
        </r>
      </text>
    </comment>
    <comment ref="P4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DESTAPARON 2 TOMAS TAPADAS  EN LA COL STA. ROSA.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7 SERVICIOS DE PIPA DE AGUA EN LA COL STA. ROSA.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7 REPORTES ATENDIDOS EN DELEGACION.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3 DESAZOLVES  ARREGLADOS EN LA COLONIAS INSURGENTES Y PINTAS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12 FUGAS REPARADAS EN LAS COLONIAS INSURGENTES , PACIFICO,STA. ROSA. Y CARCAMO.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8 INSTALACIONES DE TOMA DE AGUA, EN LAS COLONIAS STA. ROSA, NUEVO PARAISO, PINTAS Y HUIZACHERA.</t>
        </r>
      </text>
    </comment>
    <comment ref="K4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LOS 6 POZOS FUNCIONARON BIEN.</t>
        </r>
      </text>
    </comment>
    <comment ref="L4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267 REPORTES CIUDADANOS ATENDIDOS. EN DELAGACION PINTAS MES DE ABRIL.</t>
        </r>
      </text>
    </comment>
    <comment ref="M4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236 SERVICIOS DE PIPA DE AGUA </t>
        </r>
      </text>
    </comment>
    <comment ref="N4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9 TOMAS DESTAPADAS EN LAS COLONIAS INSURGENTES Y STA. ROSA.</t>
        </r>
      </text>
    </comment>
    <comment ref="O4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 ISTALACION DE DRENAJE NUEVO EN LA COL. STA. ROSA.</t>
        </r>
      </text>
    </comment>
    <comment ref="P4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10 REPARACIONES DE DRENAJE   EN LA COLONIA HUIZACHERA, STA. ROSA Y PINTAS.DE ABRIL</t>
        </r>
      </text>
    </comment>
    <comment ref="Q4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 SERVICIOS DE EMPEDRADO EN LAS COLONIAS PACIFICO, STA. ROSA Y PINTAS.</t>
        </r>
      </text>
    </comment>
    <comment ref="W4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 476 ACTIVIDADES REALISADAS EN EL MES DE ABRIL.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Delegado Verde: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extramuros #74 col. loma bonita 
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puerto rico #20  col. buenos aires 
carretera el castillo #495 col. lomas de san juan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Tuberia de lina de agua en col. San lorenzo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T2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cambio valvula e con romano de 2 pulgadas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realiza conexión de agua 
donato nuñez #4
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Conexión de drenaje en callle pirul #32 col. el terrero 
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 xml:space="preserve">san pedro #87 col. la loma 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Reparacion de fuga 
san bernardino #67  col,. Los maestros 
calle: ignacio allene #15 col. la esperanza 
calle: fco contreras #104 col. la higuera 
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L2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repara fuga de agua en col. Felipe Angeles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Calle extramuros #30 col. el verde 
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Circuito francisco villa #7 col. El verde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Repararacionde agua potable  independencia #175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 xml:space="preserve">Delegado Verde.
Morelos S/N 
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Reparacion de fuga calle ojo de agua #10 col. el verde 
</t>
        </r>
      </text>
    </comment>
    <comment ref="K4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Reparacion tubo de 2 pulgadas hidalgo #58 col la higuera 
calle: gpe victoria #65 col el terrero
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Instalacion de agua</t>
        </r>
      </text>
    </comment>
    <comment ref="O5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realiza conexión de drenaje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FUGA AGUA: Margaritas ,Infonavit del Castillo.
MATERIAL: 1 Mtro. De manguera de 1/2,2 coples de 1/2, 4 abrazaderas sin fin.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 xml:space="preserve">FUGA AGUA:Margaritas  sin numero,Infonavit del Castillo.
MATERIAL: 1 Mtro.de tubo de 2 pulgadas ,1 cople de 2 pulgadas.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FUGA AGUA:Alvaro Obregón 37 ,Villas de Guadalupe.
MATERIAL: 2 Mtros.manguera de 1/2,2 conectores de 1/2, 4 abrazaderas sin fin 3/4.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FUGA AGUA:Hidalgo 25 ,Castillo.
MATERIAL:1 mtro.manguera de 1/2,2 conectores de 1/2, 4 abrazaderas sin fin.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FUGA AGUA: Venustiano Carranza S/N,Villas de Gpe.
MATERIAL: 2 Metros de manguera de 1/2,2 coples, 4 abrazaderas.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FUGA AGUA:Justo Sierra 3,Castillo.
MATERIAL: 1 Mtro. Manguera de 1/2,4 abrazaderas sin fin 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FUGA AGUA:Victoriano Huerta 46,Campo Bello.
MATERIAL: 1 Mtro de manguera de 1/2, 2 conectores, 2 abrazaderas sin fin.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FUGA AGUA: Priv.Ponderosa 11,Castillo.
MATERIAL: 2 Metros manguera de 1/2, 4 conectores, 4 abrazaderas sin fin.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FUGA AGUA:Jesus García 12,Castillo.
MATERIAL: 1/2 Metro de manguera de 1/2, 4 abrazaderas sin fin de 3/4,4 conectores.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FUGA AGUA:Emiliano Zapata 4-A,Villas de Gpe.
MATERIAL: 2 Metros de manguera de 1/2,2 conectores ,2 abrazaderas sin fin de  3/4.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REPARACIÓN FUGA: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CALLE: Laureles.
COLONIA: Infonavit del Castillo.
MATERIAL: </t>
        </r>
        <r>
          <rPr>
            <sz val="9"/>
            <color indexed="81"/>
            <rFont val="Tahoma"/>
            <family val="2"/>
          </rPr>
          <t>6 mtrs. Manguera 1/2, 1 abrazadera de 2 pulgadas,1 interconector de bronce,1 abrazadera sin fin,pegamento.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 xml:space="preserve">REPARACION FUGA AGUA:
CALLE:Catarinas y Camino Viejo.
COLONIA: Ifonavit del Castillo.
MATERIAL: 4 Mtros. Manguera de 1/2, 2 Coples de 1/2,4 abrazaderas sin fin,pegamento. 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REPARACIÓN FUGA AGUA:
CALLE: Hidalgo y Francisco I Madero.
COLONIA: Villas de Guadalupe.
MATERIAL: 5 Mtrs.de tubo de abesto de 6 pulgadas,2 juntas jugol,6 tornillos.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REPARACIÓN FUGA DE AGUA:
 CALLE:Cobre.
COLONIA:Parque Industrial SIMEG.
MATERIAL:1 Mtro. Manguera de 3/4,2 coples de 3/4, 4 abrazaderas sin fin ,pegamento.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REPARACIÓN  FUGA DE AGUA:
CALLE: Venustiano Carranza</t>
        </r>
        <r>
          <rPr>
            <sz val="9"/>
            <color indexed="81"/>
            <rFont val="Tahoma"/>
            <family val="2"/>
          </rPr>
          <t xml:space="preserve"> # 10
</t>
        </r>
        <r>
          <rPr>
            <b/>
            <sz val="9"/>
            <color indexed="81"/>
            <rFont val="Tahoma"/>
            <family val="2"/>
          </rPr>
          <t>COLONIA:Villas de Gadalupe.
MATERIAL:1 Mtro. Manguera de 1/2,2 coples de 1/2, 4 abrazaderas sin fin,pegamento.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 xml:space="preserve">REPARACIÓN DE FUGA AGUA:
CALLE: Francisco Villa y Victoriano Huerta.
COLONIA: Villas de Gadalupe.
MATERIAL: 3 Mtros.manguera de 1/2,6 coples de 1/2,6 abrazaderas sin fin,pegamento. 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REPARACIÓN DE FUGA AGUA: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CALLE:Victoriano  Huerta.
COLONIA:Campo Bello.
MATERIAL:1 Mtro. Mangura de 1/2,2 coples de 1/2,4  abrazaderas sin fin ,pegamento.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REPARCIÓN DE FUGA AGUA:
CALLE:VICTORIANO HUERTA
COLONIA:CAMPO BELLO
MATERIAL :60 CMT DE MANGUERA 2 COPLES DE 1/2
4 BRASADERASS/F
Y PEGAMENTO</t>
        </r>
      </text>
    </comment>
    <comment ref="G27" authorId="0" shapeId="0">
      <text>
        <r>
          <rPr>
            <sz val="9"/>
            <color indexed="81"/>
            <rFont val="Tahoma"/>
            <family val="2"/>
          </rPr>
          <t xml:space="preserve">REPARACION DE FUGA DE AGUA:
CALLE:COBRE
COLONIA:PARQUE INDUSTRIAL SIMEX
MATERIAL:2METROS DE TUBO HIDRAULICO DE 6 PULGADAS
2JUNTA YUGOL
4 LIGAS DE 6
6 TORNILLOS
</t>
        </r>
      </text>
    </comment>
    <comment ref="F28" authorId="0" shapeId="0">
      <text>
        <r>
          <rPr>
            <sz val="9"/>
            <color indexed="81"/>
            <rFont val="Tahoma"/>
            <family val="2"/>
          </rPr>
          <t xml:space="preserve">DRENAGE TAPADO:
CALLE: HIDALGO
COLONIA:EL MUELLE
MATERIAL:15 TUBOS DE 6 PULGADAS
SANITARIO
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  <comment ref="G29" authorId="0" shapeId="0">
      <text>
        <r>
          <rPr>
            <sz val="9"/>
            <color indexed="81"/>
            <rFont val="Tahoma"/>
            <family val="2"/>
          </rPr>
          <t xml:space="preserve">REPARACION FUGA DE AGUA:
CALLE:CATARINAS Y GLADIOLAS
COLONIA:INFONAVIT CONDOR
MATERIAL:2 METROS DE MANGUERA1/2
4 COPLES DE1/2
4ABRASADERASS/F
PEGAMENTO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REPARACION FUGA DE AGUA
CALLE:MARGARITAS Y JAZMINES
COLONIA:INFONAVIT EL CASTILLO
MATERIAL:1 METRO DEMANGUERA
2ABRASDERASS/F
PEGAMENTO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REPARACION FUGA DE AGUA
CALLE:MARGARITAS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#28
COLONIA:INFONAVIT DE CASTILLO.
MATERIAL:1METRO DE MANGUERA 
1INSECTOR DE BRONCE
4ABRASADERASS/F PEGAMENTO
1ABRASADERA DE 2 PULGADAS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 xml:space="preserve">REPARACION FUGA DE AGUA
CALLE:CAMINO VIEJO Y JAVIER MINA
COLONIA:EL MUELLE DE ARRIBA
MATERIAL:60 CENTIMETROS DE MANGUERA 1/2
2COPLES 1/2
4 ABRASADERAS S/F PEGAMENTO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REPARACION FUGA DE AGUA:
CALLE:HIDALGO Y 30DE MAYO
COLONIA:VILLAS DE GUADALUPE
MATERIAL:EMPAQUES Y 4 TORNILLOS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Tahoma"/>
            <family val="2"/>
          </rPr>
          <t xml:space="preserve">REPARACION DE FUGA DE AGUA
CALLE:HIDALGO Y FRANCISCO VILLA
COLONIA:VILLAS DE GUADALUPE
MATERIAL:CAMBIO DE EMPAQUES
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REPARACIÓN DE FUGA AGUA: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CALLE:Hidalgo y 30 Mayo
COLONIA:Villas de Guadalupe
MATERIAL:Empaques y Tornillos.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</rPr>
          <t>REPARACIÓN DE FUGA AGUA:
CALLE:Hidalgo y Francisco Villa.
COLONIA:Villas de Guadalupe.
MATERIAL:Cambio de Empaques.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 xml:space="preserve">REPARACIÓN DE FUGA AGUA:
CALLE:Justo Sierra y Priv.Olivo.
COLONIA:Villas de Guadalupe.
MATERIAL:50 centimetros de manguera, 2 coples 1/2,4 abrazaderas sin fin,pegamento.
</t>
        </r>
      </text>
    </comment>
    <comment ref="D41" authorId="0" shapeId="0">
      <text>
        <r>
          <rPr>
            <b/>
            <sz val="14"/>
            <color indexed="81"/>
            <rFont val="Tahoma"/>
            <family val="2"/>
          </rPr>
          <t>32</t>
        </r>
      </text>
    </comment>
    <comment ref="W41" authorId="0" shapeId="0">
      <text>
        <r>
          <rPr>
            <b/>
            <sz val="14"/>
            <color indexed="81"/>
            <rFont val="Tahoma"/>
            <family val="2"/>
          </rPr>
          <t>39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I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  //                      FECHA DE PIPA               //            CHOFER
</t>
        </r>
        <r>
          <rPr>
            <sz val="9"/>
            <color indexed="81"/>
            <rFont val="Tahoma"/>
            <family val="2"/>
          </rPr>
          <t>GRAFITO # 9                                            01-JUNIO-2022                                     PASTOR
CROMO # 25
SANTA FE # 55
SECUNDARIA # 81
MERCURIO # 10
MERCURIO # 21
16 DE SEPTIEMBRE # 100
MERCURIO # 14
COBALTO # 2
COBALTO # 3
MERCURIO # 77-B
MERCURIO # 77-A
ESCUELA # 1007                                     01-JUNIO-2022                                       ABEL
SAN PEDRO # 30
GUADALUPE VICTORIA # 45
GUADALUPE VICTORIA # 46
GUADALUPE VICTORIA # 53
GUADALUPE VICTORIA # 57-A
GUADALUPE VICTORIA # 55
GUADALUPE VICTORIA # 104
SAN NICOLAS # 25
SAN NICOLAS # 54
SAN NICOLAS # 14
SAN NICOLAS # 20-A
SAN NICOLAS # 20-C
SAN NICOLAS # 53
ISLA DEL ANGEL # 87                             01-JUNIO-2022                                     CONAGUA
ISLA CARIBE # 38
ISLA BELEN # 25
ISLA BELEN # 22
ISLA BELEN # 12-A
ISLA BELEN # 12-B
ISLA BELEN # 9
ISLA BELEN # 10-A
ISLA BELEN # 11
ISLA BELEN # 13
ISLA BELEN # 14
ISLA BELEN # 16
ISLA BELEN # 19
ISLA BONITA # 24
ISLA BONITA # 25
CONSTITUCION # 67                           01-JUNIO-2022                                      MIGUEL
PRIV. PATRIA # 15
CARRT A CHAPALA COTO # 4
CARRT A CHAPALA COTO # B
CARRT A CHAPALA COTO # L
CARRT A CHAPALA COTO # 16
ALVARO OBREGON # 141
ALVARO OBREGON # 15
ALVARO OBREGON # 27
ALVARO OBREGON # 27-A
ZARAGOZA # 148
ZARAGOZA # 161-A
CARRT A CHAPALA # 2909
PRIV. HIDALGO # 2824
PRIV. HIDALGO # 3313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 DRENAJES DESTAPADOS:
1.- EN BATALLA DE ZACATECAS
2.-AEROPUERTO # 118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  //               FECHA DE PIPA                   //               CHOFER
</t>
        </r>
        <r>
          <rPr>
            <sz val="9"/>
            <color indexed="81"/>
            <rFont val="Tahoma"/>
            <family val="2"/>
          </rPr>
          <t xml:space="preserve">SANTA RITA # 7                                  02-JUNIO-2022                                       PASTOR
ISLA DEL ANGEL # 56
ISLA CARIBE # 19
ISLA CARIBE # 18
ISLA CARIBE # 35
PASEO DE LOS ALAMOS # 25
ISLA PARAISO # 22
ISLA PARAISO # 21
ISLA BONITA # 24
ZARAGOZA # 191                                02-JUNIO-2022                                     MIGUEL
GARDENIAS # 124
GARDENIAS # 120
RIO BLANCO # 29
RIO BLANCO # 38
RIO HONDO # 2
CLEMENTE OROZCO # 110
HELIODORO HERNANDEZ # 10
AGUA BLANCA # 14
MORELOS # 400
SAN PATRICIO # 19                            02-JUNIO-2022                                     ABEL
SAN PATRICIO # 17
SAN PATRICIO # 12
SAN PATRICIO # 12
SAN PATRICIO # 10
SAN PATRICIO # 11
SAN PATRICIO # 120
PRIV. SAN PATRICIO # 11
PRIV. SAN PATRICIO # 10
PRIV. SAN PATRIICO # 5
 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    //            FECHA DE PIPA                  //              CHOFER
</t>
        </r>
        <r>
          <rPr>
            <sz val="9"/>
            <color indexed="81"/>
            <rFont val="Tahoma"/>
            <family val="2"/>
          </rPr>
          <t>ISLA CUBA # 1                                        03-JUNIO-2022                                     PASTOR
FERNANDO M0NTES DE OCA # 46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Tahoma"/>
            <family val="2"/>
          </rPr>
          <t>PASEO DE LOS SAUCES # 17
ISLA BONITA # 5
ISLA PALMA # 301
SANTA CATALINA # 75
PASEO DE LOS SAUCES # 11
ISLA BELEN # 10
ISLA BELEN # 8
ISLA DEL ANGEL # 87
ISLA DEL ANGEL # 75
ISLA DEL ANGEL # 70
ISLA DEL PADRE # 50
ISLA DEL PADRE # 49
ISLA PARAISO # 11
ISLA PARAISO # 14
ISLA PARAISO # 36
ISLA PALMA # 6
ISLA PARAISO # 43
ZARAGOZA # 110                                    03-JUNIO-2022                                    CONAGUA
ZARAGOZA # 109                                                                                             (LORENA)
INSURGENTES # 21-A
EMILIANO ZAPATA # 402
HIDALGO # 20-A
ALVARO OBREGON # 141
RUBI # 69
DIAMANTE # 10
ZARAGOZA # 330-A
SAN JUAN # 54                                      03-JUNIO-2022                                    EVERARDO
CUAUHTEMOC # 12
CUAUHTEMOC # 38
PRIV. GUADALAJARA # 53-B
CUAUHTEMOC # 6
CUAHTEMOC # 71
CUAHTEMOC # 7
TORRES DE LA TORRE # 10
16 DE SEPTIEMBRE # 8
LOPEZ MATEOS # 55
1° DE MAYO # 13
1° DE MAYO # 10
MEDELLIN # 8-A
JESUS GARCIA # 59-A
JESUS GARCIA # 53
CUAUHTEMOC # 101
CARRT A CHAPALA # 3020                     03-JUNIO-2022                                      MIGUEL
RUMOROSA # 17
RUMOROSA # 16
CARRT A CHAPALA # 7012
CARRT A CHAPALA # 7040
BOULV. AEROPUERTO # 61
PRIV. JESUS GLZ CUEVAS # 12
JESUS GONZALEZ # 40
ZINC # 13
ZINC # 17
ZINC # 22
PEREZ FRIAS # 20
PEREZ FRIAS # 21
JESUS GONZALEZ # 5
ROCA # 19
URANIO # 28
PERLA # 2
PERLA # 3
CONCHA # 2
NARDO # 20
AV. DE LAS ROSAS # 30
GIRASOLES # 134                               03-JUNIO-2022                                    CONAGUA
GIRASOLES # 138                                                                                        (LUPITA)
GIRASOLES # 130
PERLA # 9
PERLA # 14
PRIV. BUGAMBILIAS # 14
PRIV. AZALEAS # 19
SELENIO # 3                                       03-JUNIO-2022                                   ABEL
SELENIO # 50
CROMO # 25
DIAMANTE # 57
MERCURIO # 26
TROQUELADA # 20-A
COBALTO # 12
MERCURIO # 77
1° DE MAYO # 5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DESTAPO DRENAJE EN CALLE BUGAMBILIAS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DESAZOLVE DE VARILLA: EN CALLE LOPEZ Y SANTOS DEGOLLADO.
Y TAMBIEN SE HIZO LA COLOCACION DE ANILLETA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DOMICILIO                             //                FECHA DE PIPA              //                 CHOFER
PRIV. SANTA BEATRIZ  # 37                        06-JUNIO-2022                                PASTOR
PRIV. SANTA BEATRIZ # 56
PRIV. STA BEATRIZ # 54
PRIV. STA BEATRIZ # 55
SANTA BEATRIZ # 55
SANTA BEATRIZ # 38
SANTA BEATRIZ # 62
SANTA BEATRIZ # 61
SANTA BEATRIZ # 16
SANTA BEATRIZ # 69
SANT BEATRIZ # 42
SANTA BEATRIZ # 14
ISLA PARAISO # 40                                   06-JUNIO-2022                               ABEL
ISLA CARIBE # 10
ISLA CARIBE # 12
ISLA CARIBE # 22
ISLA CARIBE # 20
AV. LAS TORRES # 36-A
FERNANDO MONTES DE OCA # 53
FDO MONTES DE OCA # 46
FDO MONTES DE OCA # 24
FDO MONTES DE OCA # 30
FDO MONTES DE OCA # 31
FDO MONTES DE OCA # 2
FDO MONTES DE OCA # 4
FDO MONTES DE OCA # 6
SANTA BEATRIZ # 49                                06-JUNIO-2022                             EVERARDO
STA BEATRIZ # 50
SANTA BEATRIZ # 61
ESCUELA 1007
GUADALUPE VICTORIA # 6
SAN MIGUEL # 40
SANTA BEATRIZ # 18
SANTA BEATRIZ # 13
SANTA BEATRIZ # 66
SANTA BEATRIZ # 16
SANTA MARGARITA # 241
SANTA MARGARITA # 32
SANTA MARGARITA # 20
ROSALES # 13-A                                      06-JUNIO-2022                           MIGUEL
RIO SECO # 7
RIO SECO # 18
GARDENIAS # 195
GARDENIAS # 201
GARDENIAS # 207
GARDENIAS # 119
ZARAGOZA # 103
ZARAGOZA # 105
ZARAGOZA # 107
ZARAGOZA # 111
ZARAGOZA # 110
ZARAGOZA # 104
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COLOCO ANILLETA: EN CALLE LOPEZ MATEOS Y SANTOS DEGOLLADO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FUGA DE AGUA: EN CALLE VICENTE GUERRERO # 23
SE UTILIZO : medio metro de manguera, 1 unidor y 2abrazaderas sin fin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CONEXIÓN DE TOMA DE AGUA: EN CALLE RADAR # 3
SE UTILIZO: 1 abarazadera de 2", 10 metros de manguera, 1 conector de bronce y 2 abrazaderas sin fin.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//              FECHA DE PIPA                  //                  CHOFER
</t>
        </r>
        <r>
          <rPr>
            <sz val="9"/>
            <color indexed="81"/>
            <rFont val="Tahoma"/>
            <family val="2"/>
          </rPr>
          <t xml:space="preserve">MADERAS # 58                                   07-JUNIO-2022                                      ABEL
PRIV. SANTA FE # 34  
PRIV. SANTA FE # 20
PRIV. SANTA FE # 26
PRIV. SANTA FE # 24
LA NORIA # 180
LA NORIA # 107
CUAHTEMOC # 40
SANTOS DEGOLLADO # 71
SANTA FE # 22
PRIV. SANTA FE # 10
PRIV. SANTA FE # 15
PRIV. SANTA FE # 23
J. MARIA DE LA TORRE # 5
RIO LERMA # 124-A                          07-JUNIO-2022                                        EVERARDO
PERLA # 31
PRIV. AZALEAS # 7
PRIV. AZALEAS # 54
PRIV. AZALEAS # 52
PRIV. AZALEAS # 50
PRIV. AZALEAS # 55
PRIV. AZALEAS # 46
PRIV. AZALEAS # 61
PRIV. AZALEAS # 49
RIO LERMA # 108
PRIV. AZALEAS # 24
RIO AZUL # 97
ZARAGOZA # 92                             07-JUNIO-2022                                        MIGUEL
PRIV. VICENTE GUERRERO # 25
MEXCIO # 35
TOPACIO # 31-A
BRILLANTE # 24
ZARAGOZA # 37
ZARAGOZA # 36
ZARAGOZA # 35
RUBI # 2-A
BRILLANTE # 21
PERLA # 3
GRAFITO # 9                                 07-JUNIO-2022                                      PASTOR
MERCURIO # 14       
MERCURIO # 10
TROQUELADA # 20-A
COBALTO # 3
COBALTO # 2
CROMO # 25
PRIV. SANTA MARGARITA # 22
               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DESAZOLVE DE VARILLA: EN CALLE SANTOS DEGOLLADO # 157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TOMA DE AGUA: EN CALLE RADAR # 17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 //                 FECHA DE PIPA                   //             CHOFER
</t>
        </r>
        <r>
          <rPr>
            <sz val="9"/>
            <color indexed="81"/>
            <rFont val="Tahoma"/>
            <family val="2"/>
          </rPr>
          <t>SANTA CATALINA # 70                        08-JUNIO-2022                                CONAGUA
SANTA CATALINA # 73                                                                             (LUPITA)
SANTA CATALINA # 47
SAN MIGUEL # 120
SAN JOSE # 16
PRIV. SAN JUAN # 18
RESOLANA # 16-A
RESOLANA # 29
PRIV. HUERTAS # 6                              08-JUNIO-2022                               CONAGUA 
HUERTAS # 189                                                                                       (LORENA)
SAN MIGUEL # 158
HUERTAS # 28
SAN JOSE # 133
ESTAÑO # 32
ESTAÑO # 37
RIO HONDO # 8                                  08-JUNIO-2022                                MIGUEL
RIO HONDO # 24-A
PRIV. INSURGENTES # 24
INSURGENTES # 31-A
PRIV. PINO SUAREZ # 50
GARDENIAS # 132
PRIV. EMILIANO ZAPATA # 20
ZARAGOZA # 100
ZARAGOZA # 96
RIO BRAVO # 214
SAN NICOLAS # 54                             08-JUNIO-2022                                PASTOR
SAN NICOLAS # 25-C
SAN NICOLAS # 26-C
SECUNDARIA 
LOPEZ MATEOS # 19-A
LOPEZ MATEOS # 19
SANTA BEATRIZ # 55
RETORNO # 244
16 DE SEPTIEMBRE # 100
AV. LAS TORRES # 648                      08-JUNIO-2022                                  ABEL
AV, LAS TORRES # 658
AV. LAS TORRES # 662
AV. LAS TORRES # 3
HELIODORO HERNANDEZ # 8-A
HELIODORO HERNANDEZ # 10-A
HELIODORO HERNANDEZ # 12
FELIPE ANGELES # 18-A
RIO VERDE # 16
RIO AZTECA # 5
HELIDORO HERNANDEZ # 10-B
HELIDORO HERNANDEZ # 24
AGUA BLANCA # 17                         08-JUNIO-2022                                  EVERARDO
BENITO JUAREZ # 214-A
RIO BLANCO # 73
CLEMENTE OROZCO # 99
AGUA BLANCA # 40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   //               FECHA DE PIPA                 //                 CHOFER
</t>
        </r>
        <r>
          <rPr>
            <sz val="9"/>
            <color indexed="81"/>
            <rFont val="Tahoma"/>
            <family val="2"/>
          </rPr>
          <t xml:space="preserve">PRIV. SAN PATRICIO # 10                      09-JUNIO-2022                              PASTOR
SAN PATRICIO # 11
SAN PATRICIO # 12
SAN PATRICIO # 19
SAN PATRICIO # 17
LOPEZ MATEOS # 66
SAN PATRICIO # 11
SAN PATRICIO # 120
SAN PATRICIO # 10
SAN PATRICIO # 12
SAN PATRICIO # 2
SAN PATRICIO # 13
SAN JOSE # 113-A
SAN JOSE # 113-B
ISRAEL # 243
RIO SECO # 14-A                                  09-JUNIO-2022                             MIGUEL
AEROMEXICO # 400
BRILLANTE # 44
AEROMEXICO # 29
ZARAGOZA # 113-D
PRIV. PATRIA # 13
HIDALGO # 2820-1
PATRIA # 36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DESCUBRIO ALCANTARILLA EN LAS CALLES PRIVADA PLATA Y ESTAÑO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//               FECHA DE PIPA                    //                 CHOFER
</t>
        </r>
        <r>
          <rPr>
            <sz val="9"/>
            <color indexed="81"/>
            <rFont val="Tahoma"/>
            <family val="2"/>
          </rPr>
          <t xml:space="preserve">ISLA PALMA # 303                               10-JUNIO-2022                             ABEL
ISLA BELEN # 9
ISLA BELEN # 10
ISLA BELEN # 11
ISLA BELEN # 14
ISLA BELEN # 16
ISLA BELEN # 13
ISLA BELEN # 19
ISLA DE CUBA # 10
ISLA DE CUBA # 1
ISLA BONITA # 5
ISLA BELEN # 25
ISLA BELEN # 22
ISLA PARAISO # 36
AV. DE LAS ROSAS # 27                      10-JUNIO-2022                          MIGUEL
AV. DE LAS ROSAS # 2
PRIV. LAUREL # 3
PRIV. OBSIDIANA # 17
PRIV. OBSIDIANA # 8
AV. DE LAS ROSAS # 83
ZINC # 13
ZINC # 17
PEREZ FRIAS # 20
PRIV. JESUS CUEVAS # 4
PRIV. JESUS GONZALEZ CUEVAS # 5
PROLG. 1° DE MAYO # 13                   10-JUNIO-2022                           CONAGUA
DIAMANTE # 57
MERCURIO # 14
CROMO # 25
COMPUERTA # 13
CUAHTEMOC # 38
FERNANDO MONTES DE OCA # 2          10-JUNIO-2022                          PASTOR
   "                  "          "      # 4
    "                 "           "     # 6
   "                   "           "    # 8
    "                 "           "     # 10
ISLA CARIBE # 18
TORRES # 60-A
AV. LAS TORRES # 15
AV. LAS TORRES # 15-A
AV LAS TORRES # 36
AV, LAS TORRES # 36-A
FERNANDO MONTES DE OCA # 84
FERNANDO MONTES DE OCA # 75
FERNANDO MONTES DE OCA # 65
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  //                     FECHA DE PIPA            //               CHOFER
</t>
        </r>
        <r>
          <rPr>
            <sz val="9"/>
            <color indexed="81"/>
            <rFont val="Tahoma"/>
            <family val="2"/>
          </rPr>
          <t xml:space="preserve">FERNANDO MONTES DE OCA # 30                11-JUNIO-2022                            PASTOR
ISLA BONITA # 22
FERNANO MONTES DE OCA # 8
FERNANO MONTES DE OCA # 10
GUADALUPE VICTORIA # # 45
ISLA DEL PADRE # 45
ISLA DEL PADRE # 15
ISLA DEL PADRE # 14
ISLA DEL PADRE # 50
ROCA # 5                                                11-JUNIO-2022                            MIGUEL
OPALO # 10
ROCA # 6
RUMOROSA # 16
LA RUMOROSA # 23
CARRT A CHAPALA # 2909
ROCA # 13
OPALO # 21
AV. DE LAS ROSAS # 30
AV. DE LAS ROSAS # 34
ISLA PARAISO # 40                                11-JUNIO-2022                               ABEL
ISLA PARAISO # 43
ISLA PALMA # 73
ISLA BONITA # 24
ISLA BONITA # 27
ISLA CANARIA # 77
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CAMBIO LA MANGUERA DE AGUA EN CALLE GIRASOLES # 41</t>
        </r>
      </text>
    </comment>
    <comment ref="I2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   //              FECHA DE PIPA                 //                   CHOFER
</t>
        </r>
        <r>
          <rPr>
            <sz val="9"/>
            <color indexed="81"/>
            <rFont val="Tahoma"/>
            <family val="2"/>
          </rPr>
          <t xml:space="preserve">SAN PABLO # 90                                    13-JUNIO-2022                                      CONAGUA
SAN PABLO # 70
SAN PABLO # 91
SAN PABLO # 72
SAN PABLO # 97
SAN PABLO # 98
SAN PABLO # 108
SAN PABLO # 90
PRIV. SAN PABLO # 88
PRIV. SAN PABLO # 106
PRIV. SAN PABLO # 105
PRIV. SAN PABLO # 103
PRIV. SAN PABLO # 77
PRIV. SAN PABLO # 
ROSALES # 116                                    13-JUNIO-2022                                      ABEL
GARDENIAS # 124
GARDENIAS # 140
GIRASOLES # 138
GIRASOLES # 98
RUBI # 10-A
PERLA # 9
RUBI # 9
RUBI # 27
RIO LERMA # 50
SAN JUAN # 54                                    13-JUNIO-2022                                     CONAGUA
SAN JUAN # 4
GUADALUPE VICTORIA # 72
JALISCO # 8
JALISCO # 9
SAN PABLO # 2
SAN PABLO # 202
SAN PABLO # 4
SAN PABLO # 10
SAN PABLO # 5
SAN PABLO # 9
SAN PABLO # 15
SAN PABLO # 14
SAN PABLO # 26
SAN PABLO # 13
SAN PABLO # 11
SAN PABLO # 7
RIO VERDE # 13                                13-JUNIO-2022                                   MIGUEL
RIO VERDE # 12
RIO BLANCO # 30
RIO BLANCO # 26
RIO BLANCO # 44
JOSE CLEMENTE OROZCO # 110
HELIODORO HERNANDEZ # 10
AGUA BLANCA # 14
CARRT A CHAPALA # 7040
</t>
        </r>
      </text>
    </comment>
    <comment ref="L2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INSTALO DRENAJE EN CALLE SANTA MARTHA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DESTAPO RED GENERAL EN LAS CALLES:
- SANTOS DEGOLLADO Y LOPEZ MATEOS.
-SANTOS DEGOLLADO Y JAVIER MINA.
-JAVIER MINA Y JOSEFA ORTIX DE DOMINGUEZ.
SAN JOSE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     //             FECHA DE PIPA                     //             CHOFER
</t>
        </r>
        <r>
          <rPr>
            <sz val="9"/>
            <color indexed="81"/>
            <rFont val="Tahoma"/>
            <family val="2"/>
          </rPr>
          <t>MARTINEZ # 11                                     14-JUNIO-2022                                   CONAGUA
MARTIENZ # 26
MARTINEZ # 30
MARTINEZ # 18
MARTINEZ # 12
MARTINEZ # 18
MARTINEZ # 20
PRIV. SAN JUAN # 40
PRIV. SAN JUAN # 100
PRIV. SAN JUAN # 57
PRIV. SAN JUAN # 65
PRIV. SAN JUAN # 27
PRIV. SAN JUAN # 25
PRIV. SAN JUAN # 70
JOSE MARIA DE LA TORRE # 5                14-JUNIO-2022                                       CONAGUA
MEDELLIN # 8-A
MEDELLIN # 9
MEDELLIN # 2
MEDELLIN # 14
PROLG. 1° DE MAYO # 12
PROLG. 1° DE MAYO # 10
LA NORIA # 166
CUAUHTEMOC # 71
CUAHTEMOC # 6
CUAHTEMOC # 7
CUAHTEMOC # 7205
LOPEZ MATEOS # 56
ZARAGOZA # 109                                 14-JUNIO-2022                                      MIGUEL
ZARAGOZA # 105
RIO BOLAÑOS # 143
RIO BLANCO # 40
RIO BLANCO # 33
RIO BLANCO # 38
RIO BALNCO # 48
PRIV. AGUA BLANCO # 9
ZARAGOZA # 90
ESMERALDA # 8
ESMERALDA # 26
RIO BRAVO # 142
CENTRO DE SALUD "PINTITAS"             14-JUNIO-2022                                       ABEL
TORRES # 34
LAS TORRES # 36
LAS TORRES # 36-A
ISLA DEL PADRE # 60
ISLA AZUL # 57
ISLA CARIBE # 36
ISLA CARIBE # 38
ISLA CARIBE # 40
ISLA CARIBE # 35
LAS TORRES # 29
LAS TORRES # 22
ISLA PALMA # 301
AV. SOLIDARIDAD INT L                      14-JUNIO-2022                                    PASTOR
AV. SOLIDARIDAD INT 16
DIAMANTE # 14
EMILIANO ZAPTA # 402
HIDALGO # 20
AV. SOLIDARIDAD INT # 18
AV. SOLIDARIDAD INT # 17
AV. SOLIDARIDAD INT # 4
AV. SOLIDARIDAD INT # 14
HIDALGO # 3816
HIDALGO # 8
MORELOS # 435
PRIV. EMILIANO ZAPATA # 20
EMILIANO ZAPATA # 464-A
VICENTE GUERRERO # 15
ROSALES # 117-A
FRANCISCO VILLA # 3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REPARO EL TUBO HIDRAULICO DE 2" EN LAS CALLES LA PAZ Y BRONCE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//                FECHA DE PIPA                   //                CHOFER
</t>
        </r>
        <r>
          <rPr>
            <sz val="9"/>
            <color indexed="81"/>
            <rFont val="Tahoma"/>
            <family val="2"/>
          </rPr>
          <t>PRIV. PREGRESO # 25                          15-JUNIO-2022                                      MOY
SANTA CLARA # 8
SANTA CLARA # 57
SANTA CATALINA # 73
SAN JOSE # 113-A
SAN JOSE # 113-A
SAN JOSE # 130
SAN JOSE # 133
HUERTAS # 30
PRIV. SAN JUAN # 16                          15-JUNIO-2022                                      CONAGUA
PRIV. SAN JUAN # 18
SANTA MARTHA # 77
PRIV, SAN FRANCISCO # 5
RESOLANA # 29
SANTA CATALINA # 71
SANTA CATALINA # 117
SANTA CATALINA # 70
HIDALGO # 20                                    15-JUNIO-2022                                     MIGUEL
MORELOS # 434
PERLA # 2-B
EMILIANO ZAPTA #402
ZARAGOZA # 191
RIO LERMA # 47
ZARAGOZA # 104
RIO GRANDE # 6
CARRT A CHAPALA # 7044
BRILLANTE # 24
BRILLANTE # 21
PRIV. SAN PATRICIO # 11                   15-JUNIO-2022                                    CONAGUA
PRIV. SAN PATRICIO # 5
PRIV. SAN PATRICIO # 12
PRIV. SAN PATRICIO # 120
SAN PATRICIO # 11
SAN PATRICIO # 12
SAN PATRICIO # 17
SAN PATRICIO # 19
SAN PATRICIO # 10
PRIV. HUERTAS # 6                           15-JUNIO-2022                                   ABEL
SAN FELIPE # 9
SAN FELIPE # 19
PRIV. 16 DE SEPTIEMBRE # 24
HUERTAS # 158
COBRE # 29
DIAMANTE # 20
ISLA DEL ANGEL # 79                         15-JUNIO-2022                                PASTOR
ISLA DEL ANGEL # 75
ISLA DEL ANGEL # 72
ISLA DEL ANGEL # 70
ISLA CARIBE # 34-A
ISLA DEL ANGEL # 87
ISLA DEL ANGEL # 22
ISLA PARAISO # 8
ISLA PARAISO # 7
ISLA PARAISO # 11
ISLA PARAISO # 14</t>
        </r>
      </text>
    </comment>
    <comment ref="P2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BUSCO ALCNTARILLA EN LA CALLE BRONCE Y ORO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DESTAPO RED GENERAL Y DOMICILIARIOLA PAZ Y VICENTE GUERRERO</t>
        </r>
      </text>
    </comment>
    <comment ref="I2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//                FECHA DE PIPA                     //             CHOFER
</t>
        </r>
        <r>
          <rPr>
            <sz val="9"/>
            <color indexed="81"/>
            <rFont val="Tahoma"/>
            <family val="2"/>
          </rPr>
          <t xml:space="preserve">AGUA BLANCA # 17                             16 DE JUNIO-2022                                  MIGUEL
AGUA BLANCA # 35
AGUA BLANCA # 40
AGUA BALNCA # 82
CLEMENTE OROZCO # 108
HELEODORO HERNANDEZ # 24
LAS TORRES # 13
PRIV. HIDALGO # 2824
CRISTL # 14
PERLA # 3
ZARAGOZA # 119
SANTA RITA # 7                                  16-JUNIO-2022                                    ABEL
JOSEFA ORTIZ # 86
CUAHTEMOC # 29
CUAUHTEMOC # 38
COMPUERTA # 13
HOSEFA ORTIZ DE DOM. # 117
CARRT A CHAPALA # 
STA CATALINA # 52
SANTA CLARA # 43
ISLA DEL PADRE # 4                           16-JUNIO-2022                                    PASTOR
ISLA DEL PADRE #
ISLA DEL PADRE # 7
ISLA DEL PADRE # 14
PASEO DE LOS SAUCES # 17
PASEO DE LOS SAUCES # 20
PASEO DE LOS SAUCES # 15
ISLA ESCONDIDA # 86
ISLA ESCONDIDA # 64
ISLA ESCONDIDA # 59
GUADALUPE VICTORIA # 6
ESCUELA URBANA # 1054
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//              FECHA DE PIPA                   //                CHOFER
</t>
        </r>
        <r>
          <rPr>
            <sz val="9"/>
            <color indexed="81"/>
            <rFont val="Tahoma"/>
            <family val="2"/>
          </rPr>
          <t xml:space="preserve">MONTES DE OCA # 46                    17-JUNIO-2022                                        PASTOR
ISLA PALMA # 66
ISLA PALMA # 100
ISLA PALMA # 100
AV. LAS TORRES # 15-A
AV. LAS TORRES # 15
ESCUELA URBANA # 1054
AV. LAS TORRES # 8
LAS TORRES # 32
ISLA CUBA # 1
ISLA BONITA # 5
ISLA BONITA # 24
FERNANDO MONTES DE OCA # 22
MADERAS # 219
LOPEZ MATEOS # 55
ISLA PARAISO # 21
ISLA PALAMA # 303                      17-JUNIO-2022                                      ABEL
ISLA BELEN # 9
ISLA BELEN # 10
ISLA BELEN # 14
ISLA BELEN # 13
ISLA BELEN # 16
ISLA BELEN # 19
ISLA BELEN # 22
ISLA BELEN # 12
PRIV. GUAD. CHAPA # 7153-B
SAN PATRICIO # 10
ZINC # 13                                   17-JUNIO-2022                                     MIGUEL
ZINC # 17
PRIV. JESUS GLZ CUEVAS # 12
JESUS GLZ CUEVAS # 12
JESUS GLZ CUEVAS # 40
BOULEVAR AEROPUERTO # 61
RUMOROSA # 16
CARRT A CHAPALA # 7832
CARRT A CHAPALA # 7832
AV. LAS ROSAS # 41
PRIV. LAUREL # 3
PRIV. LAUREL # 8
PRIV. LAUREL # 10
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       //                FECHA DE PIPA                   //               CHOFER
</t>
        </r>
        <r>
          <rPr>
            <sz val="9"/>
            <color indexed="81"/>
            <rFont val="Tahoma"/>
            <family val="2"/>
          </rPr>
          <t>AV. DE LAS ROSAS # 53                        18-JUNIO-2022                                   MIGUEL
AV. DE LAS ROSAS # 55
AV. DE LAS ROSAS # 27
ROCA # 19
URANIO # 28
PERLA # 2
PERLA # 3
CONCHA # 2
PRIV. PLATA # 8
ISLA PARAISO # 36                             18-JUNIO-2022                                   ABEL
ISLA PARAISO # 40
ISLA PARAISO # 43
ISLA DEL PADRE # 50
ISAL BELEN # 18
PASEO DE LOS SAUCES # 11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//                 FECHA DE PIPA                   //               CHOFER
</t>
        </r>
        <r>
          <rPr>
            <sz val="9"/>
            <color indexed="81"/>
            <rFont val="Tahoma"/>
            <family val="2"/>
          </rPr>
          <t>AV. LAS TORRES # 648                    20-JUNIO-2022                                      ABEL
AV. LAS TORRES # 658 
AV. LAS TORRES # 662
RIO VERDE # 16
RESOLANA 3 9
LAS TORRES # 3
ZARAGOZA # 17
RIO BOLAÑOS # 174
HELIODORO HDZ # 10-A
GARDENIAS # 201                          20-JUNIO-2022                                    MIGUEL
GARDENIAS # 210
ZARAGOZA # 110
GIRASOLES # 122
RIO LERMA # 124-A
CARRT A CHAPALA # 7012
CARRT A CHAPALA # 2909
ZARAGOZA # 16
SANTA BEATRIZ # 50                      20-JUNIO-2022                                 CONAGUA
SANTA BEATRIZ # 49
SANTA BEATRIZ # 55
SANTA BEATRIZ # 51
SANTA BEATRIZ # 13
SANTA BEATRIZ # 66
SANTA BEATRIZ # 18
SANTA BEATRIZ # 16
SANTA BEATRIZ # 54                    20-JUNIO-2022                                    CONAGUA
SANTA BEATRIZ # 55
SANTA BEATRIZ # 37
SANTA BEATRIZ # 62
SANTA BEATRIZ # 61
SANTA BEATRIZ # 69
SANTA BEATRIZ # 14
SANTA BEATRIZ # 56
SAN PABLO
SANTA MARGARITA # 28                20-JUNIO-2022                                   PASTOR
1 DE MAYO # 5
RETORNO # 413
RETORNO # 117
RETORNO # 244
SANTA MARGARITA # 241
SANTA MARGARITA # 32
SANTA MARGARITA # 28
PRIV. SAN PATRICIO # 10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DESAZOLVE DE VARILLA: EN CALLE SANTA MARTHA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//                FECHA DE PIPA                      //                   CHOFER
</t>
        </r>
        <r>
          <rPr>
            <sz val="9"/>
            <color indexed="81"/>
            <rFont val="Tahoma"/>
            <family val="2"/>
          </rPr>
          <t>ISLA BELEN # 11                           21-JUNIO-2022                                           CONAGUA
ISLA BELEN # 13
ISLA BELEN # 14
ISLA BELEN # 16
ISLA BELEN # 10
ISLA BELEN # 22
ISLA BELEN # 19
ISLA BELEN # 25
ISLA BELEN # 49
ISLA PALMA # 301
AV. LAS TORRES # 15-A
AV. LAS TORRES # 15
RIO ZAPOTE # 41                        21-JUNIO-2022                                           MIGUEL
RIO ZAPOTE # 8
ROSALES # 13-A
RIO HONDO # 16
AGUA BALNCA # 20
RIO HONDO # 8
RIO HONDO # 2
CARRT A CHAPALA # 7040
CROMO # 25                                21-JUNIO-2022                                          PASTOR
PROLG. 1° DE MAYO # 10
MERCURIO # 14
MERCURIO # 21
MERCURIO # 10
GRAFITO # 4</t>
        </r>
        <r>
          <rPr>
            <b/>
            <sz val="9"/>
            <color indexed="81"/>
            <rFont val="Tahoma"/>
            <family val="2"/>
          </rPr>
          <t xml:space="preserve">    
</t>
        </r>
        <r>
          <rPr>
            <sz val="9"/>
            <color indexed="81"/>
            <rFont val="Tahoma"/>
            <family val="2"/>
          </rPr>
          <t>MADERAS # 58
LOPEZ MATEOS # 55
TITANIO # 118
TROQUELADA # 20-A
CUAUHTEMOC #
LOPEZ MATEOS # 10
5 DE MAYO # 21
LOPEZ MATEOS # 10</t>
        </r>
        <r>
          <rPr>
            <b/>
            <sz val="9"/>
            <color indexed="81"/>
            <rFont val="Tahoma"/>
            <family val="2"/>
          </rPr>
          <t xml:space="preserve">         
</t>
        </r>
        <r>
          <rPr>
            <sz val="9"/>
            <color indexed="81"/>
            <rFont val="Tahoma"/>
            <family val="2"/>
          </rPr>
          <t xml:space="preserve">SANTA CATALINA # 47              21-JUNIO-2022                                             ABEL
SANTA CATALINA # 73
SANTA CLARA # 8
SANTA CLARA # 57
SAN PATRICIO # 12
SAN PATRICIO # 12
SAN PATRICIO # 19
PRIV. SAN PATRICIO # 11
PRIV. 16 DE SEPTIEMBRE # 24
SANTA FE # 15                        21-JUNIO-2022                                           CONAGUA
SANTA FE # 21
SANTA FE # 3
SANTA FE # 23
SANTA FE # 22
MEDELLIN # 8-A
MEDELLIN # 8
SANTA FE # 24
SANTA FE # 20
DIAMANTE # 57
SANTA FE # 34
SANTA FE # 35
SAN RAFAEL # 13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DESTAPARON 2 DOMICILIOS EN CALLE SANTA MARTHA 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FUGA DE AGUA: EN CALLE LA PAZ Y SANTA RITA
SE UTILIZARON : 4MTS DE MANGUERA, 1 UNIDOR Y 3 ABRAZADERAS SIN FIN.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//                 FECHA DE PIPA                //                   CHOFER
</t>
        </r>
        <r>
          <rPr>
            <sz val="9"/>
            <color indexed="81"/>
            <rFont val="Tahoma"/>
            <family val="2"/>
          </rPr>
          <t>MORELOS # 405                                     22-JUNIO-2022                                      ABEL
PERLA # 31
CRISTAL # 15
5 DE MAYO # 21                                    22-JUNIO-2022                                      PASTOR
SAN NICOLAS # 53
SAN NICOLAS # 25-C
SAN NICOLAS # 14
SAN NICOLAS # 12-A
GUADALUPE VICTORIA # 66
GUADALUPE VICTORIA # 104
GUADALUPE VICTORIA # 55
GUADALUPE VICTORIA # 57-A
SAN NICOLAS # 25
GUADALUPE VICTORIA # 46
GUADALUPE VICTORIA # 45
VICENTE GUERRERO # 64
VICENTE GUERRERO # 58-A
VICENTE GUERRERO # 58
RIO BLANCO # 30                                   22-JUNIO-2022                                     MIGUEL
RIO BLANCO # 29
RIO BLANCO # 33
AV. LAS TORRES # 13
PROLG. RIO ZAPOTE # 14
HELIODORO HERNANDEZ # 12
PRIV. OBREGON # 46
AEROMEXICO # 400
RIO BRAVO # 214
JOSEFA ORTIZ DE DOMINGUEZ # 17          22-JUNIO-2022                                 EVERARDO
SANTA MARGARITA # 27
SANTA MARGARITA # 30
SANTA MARGARITA # 25
16 DE SEPTIEMBRE # 10
16 DE SEPTIEMBRE # 8
TITANIO # 19
ISLA CARIBE # 34                                  22-JUNIO-2022                                  CONAGUA
LAS TORRES # 22
ISLA PALMA # 300
ISLA PALMA # 6
ISLA PARAISO # 40
ISLA PARAISO # 43
ISLA BELEN # 10-A
ISLA PARAISO # 36
ISLA DEL ANGEL # 87
ISLA CARIBE # 18
ISLA CARIBE # 19
ISLA CARIBE # 52
ISLA PARAISO # 11
ISLA DEL ANGEL # 75
LAS TORRES # 36-A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   //                      FECHA DE PIPA                   //              CHOFER
</t>
        </r>
        <r>
          <rPr>
            <sz val="9"/>
            <color indexed="81"/>
            <rFont val="Tahoma"/>
            <family val="2"/>
          </rPr>
          <t>AV. LAS TORRES # 643                              23-JUNIO-2022                                   MIGUEL
RIO AZTECA # 5
RIO SECO # 14-A
GARDENIAS # 132
ZARAGOZA # 103
PRIV. AZALEAS # 22
INSURGENTES # 31
PERLA # 3
VICENTE GUERRERO # 72                          23-JUNIO-2022                                   ABEL
RESOLANA # 29
SAN JOSE # 113-A
SAN JOSE # 113-B
SAN JOSE # 133
HUERTAS # 189
SANTA CATALINA # 70
SANTA CATALINA # 71
SAN PATRICIO # 02
GUADALUPE VICTORIA # 72
PROLG. RIO ZAPOTE # 510                      23-JUNIO-2022                                   EVERARDO
RIO BOLAÑOS # 16
HELIODORO HERNANDEZ # 10-A
GARDENIAS # 195
GIRASOLES # 138
RIO BOLAÑOS # 192
IBEROAMERICANA # 8620 INT # L
IBEROAMERICANA # 8620 INT # 16
IBEROAMERICANA # 8620 INT # 17
IBEROAMERICANA # 8620 INT # 18
IBEROAMERICANA # 8620 INT # 4
ESCUELA URBANA # 1054
PERLA # 9
RUBI # 27
RUBI # 2
RUBI # 69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DESTAPO LA RED GENERAL Y DOMICILIAR EN LA CALLE JUAN ESCUTIA</t>
        </r>
      </text>
    </comment>
    <comment ref="I3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//               FECHA DE PIPA                 //                      CHOFER
</t>
        </r>
        <r>
          <rPr>
            <sz val="9"/>
            <color indexed="81"/>
            <rFont val="Tahoma"/>
            <family val="2"/>
          </rPr>
          <t>JOSEFA ORTIZ DE DOM # 117              24-JUNIO-2022                                     EVERARDO
LOPEZ MATEOS # 56
GUADALUPE VICTORIA # 53
SAN NICOLAS # 51
LOPEZ MATEOS # 57
PRIV. LOPEZ MATEOS # 10
LOPEZ MATEOS # 23
LOPEZ MATEOS # 19-A
LAS TORRES # 36                                24-JUNIO-2022                                  PASTOR
LAS TORRES # 36-A
LAS TORRES # 32
LAS TORRES # 8
ISLA BONITA # 24
ISLA BONITA # 27
ISLA BONTA # 25
ISLA PALMA # 5
ISLA BONITA # 5
FERNANDO MONTES DE OCA # 53
FERNANDO MONTES DE OCA # 46
ISLA PALMA # 100
ISLA PARAISO # 12
AV. DE LAS ROSAS # 34                       24-JUNIO-2022                                  MIGUEL
AV. DE LAS ROSAS # 30
PRIV. LAUREL # 3
AV. DE LAS ROSAS # 83
PRIV. SAN FRANCISCO # 35
GIRASOLES # 130
BATALLA DE ZACATECAS # 134
PRIV. SANTA RITA # 54                       24-JUNIO-2022                                  ABEL
ISLA PALMA # 303
ISLA CUBA # 1
FERNANDO MONTES DE OCA # 2
FERNANDO MONTES DE OCA # 4
FERNANDO MONTES DE OCA # 6
ISLA CARIBE # 22
ISLA JACINTO # 27
PRIV. ISLA CANARIA # 7
ISLA DEL PADRE # 2</t>
        </r>
      </text>
    </comment>
    <comment ref="M3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REPARACION DE TUBO QUEBRADO Y DRENAJE EN CALLE DE SANTA MARTHA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 //               FECHA DE PIPA                    //                 CHOFER
</t>
        </r>
        <r>
          <rPr>
            <sz val="9"/>
            <color indexed="81"/>
            <rFont val="Tahoma"/>
            <family val="2"/>
          </rPr>
          <t xml:space="preserve">ALEJANDRINA # 14                                25-JUNIO-2022                                          MIGUEL
ALEJANDRINA # 12
OPALO # 21
OPALO # 10
ROCA # 6
RUMOROSA # 23
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FUGA DE AGUA: EN CALLE VICENTE GUERRERO EN COL. EL CARMEN
SE UTILIZO: abrazadera sin fin, 1 unidor y abrazadera de 2"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REPARACION DE FUGA DE AGUA: EN AV. CARRT A CHAPALA # 7103-C 
SE REVENTO TUBO DE 6" </t>
        </r>
      </text>
    </comment>
    <comment ref="I4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         //              FECHA DE PIPA                //             CHOFER
</t>
        </r>
        <r>
          <rPr>
            <sz val="9"/>
            <color indexed="81"/>
            <rFont val="Tahoma"/>
            <family val="2"/>
          </rPr>
          <t xml:space="preserve">
ROSALES # 13-A                                         27-JUNIO-2022                                MIGUEL
ZARAGOZA # 100
ZARAGOZA # 96
ZARAGOZA # 90
ZARAGOZA # 94
ZARAGOZA # 107
ZARAGOZA # 109
GARDENIAS # 124
GARDENIAS # 141
MADERAS # 98                                           27-JUNIO-2022                               ABEL
PRIV. SAN PABLO # 108
PRIV. SAN PABLO # 90
PRIV. SAN PABLO # 88
PRIV. SAN PABLO # 106
PRIV. SAN PABLO # 105
PRIV. SAN PABLO # 98
PRIV. SAN PABLO # 77
PRIV. SAN PABLO # 36
PRIV. SAN PABLO # 100
PRIV. SAN PABLO # 90
PRIV. SAN PABLO # 70
PRIV. SAN PABLO # 72
PRIV. SAN PABLO # 97
PRIV. SAN PABLO # 90
RIO BOLAÑOS # 143                                  27-JUNIO-2022                               EVERARDO
RIO BOLAÑOS # 194
RIO HONDO # 8
RIO BLANCO # 73
CLEMENTE OROZCO # 110
AGUA BLANCA # 17
FRANCISCO VILLA # 5
SAN PABLO # 2-A                                     27-JUNIO-2022                                PASTOR
SAN PABLO # 25
SAN PABLO # 4
SAN PABLO # 202
SAN PABLO # 7
SAN PABLO # 11
SAN PABLO # 26
SAN PABLO # 13
SNTA MARGARITA # 20
SAN JUAN # 2
SAN PABLO # 30
SN PABLO # 5
SAN PABLO # 10
SAN PABLO # 9
SAN PABLO # 15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FUGA DE AGUA: EN CALLE SANTA FE  # 145
(no se pudo dar seguimiento porque no habia agua)
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CORTO ASFALTO EN CALLE GIGANTES # 19 PARA DESPUES REALIZAR LA INSTALACION DE AGUA Y DRENAJE</t>
        </r>
      </text>
    </comment>
    <comment ref="I4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    //            FECHA DE PIPA                     //               CHOFER
</t>
        </r>
        <r>
          <rPr>
            <sz val="9"/>
            <color indexed="81"/>
            <rFont val="Tahoma"/>
            <family val="2"/>
          </rPr>
          <t xml:space="preserve">MARTINEZ # 12                                   28-JUNIO-2022                                        PASTOR
MARTINEZ # 18
MARTINEZ # 18
MARTINEZ # 30
MARTINEZ # 26
MARTINEZ # 25
MARTINEZ # 11
MARTINEZ # 9
MARTINEZ # 10
LOPEZ MATEOS # 40
LAZARO CARDENAS # 61-A
LOPEZ MATEOS # 40
PRIV. 10 DE MAYO
PRIV. SAN JUAN # 70                           28-JUNIO-2022                                   ABEL
PRIV. SAN JUAN # 40
PRIV. SAN JUAN # 25
PRIV. SAN JUAN # 27
PRIV. SAN JUAN # 55
PRIV. SAN JUAN # 65
PRIV. SAN JUAN # 57
ESMERALDA # 26                                   28-JUNIO-2022                                MIGUEL
BRILLANTE # 24
BRILLANTE # 21
AZALEAS # 114
PRIV. AZALEAS # 7
AZALEAS # 124
AZALEAS # 87
PRIV. BUGAMBILIAS # 20
RIO LERMA # 108
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FUGA DE AGUA: EN CALLE RIO BRAVO Y BUGAMBILIAS.
SE REPARO NUEVAMENTE TUBO DE 6" EN CARRETERA A CHAPALA.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REALIZO LA RECONEXION DE AGUA EN CALLE FRANCISCO VILLA # 5</t>
        </r>
      </text>
    </comment>
    <comment ref="I4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    //                 FECHA DE PIPA                //              CHOFER
</t>
        </r>
        <r>
          <rPr>
            <sz val="9"/>
            <color indexed="81"/>
            <rFont val="Tahoma"/>
            <family val="2"/>
          </rPr>
          <t>ZARAGOZA # 191                                    29-JUNIO-2022                                   MIGUEL
ZARAGOZA # 113-D
ZARAGOZA # 110
RIO BLANCO # 26
RIO BLANCO # 29
EMILIANO ZAPATA # 402
CARRT A CHAPALA # 7044
CARRT A CHAPALA # 7040
HIDALGO # 20
RESOLANA # 29                                     29-JUNIO-2022                                EVERARDO
SANTA MARTHA # 77
SANTA CATALINA # 70
SANTA CATALINA # 73
SAN JOSE # 113-A
SAN JOSE # 113-B
CROMO # 25                                         29-JUNIO-2022                               PASTOR
CELENIO # 50
CELENIO # 3
CELENIO # 20
MERCURIO # 21
MERCURIO # 10
LOPEZ MATEOS # 55
LOPEZ MATEOS # 10
1° DE MAYO # 13
1° DE MAYO # 12
1° DE MAYO # 13
TORRE DE LA TORRE # 5
CUAUHTEMOC # 38
LA NORIA # 166
LA NORIA # 180
JOSEFA ORTIZ DE DOM # 86
AGUA BLANCA # 14                          29-JUNIO-2022                                 ABEL
AGUA BLANCA # 35
RIO HONDO # 24
FELIPE ANGELES # 18-A
HELIODORO HERNANDEZ # 12
HELIODORO HERNANDEZ # 10
JOSE CLEMENTE # 110
RIO VERDE # 16
RIO SAN JERONIMO # 10</t>
        </r>
      </text>
    </comment>
    <comment ref="Q44" authorId="0" shape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FUGA DE AGUA: EN CALLE FRANCISCO VILLA
FUGA DE AGUA: EN CALLE BATALLA DE ZACATECAS Y MARMOL</t>
        </r>
      </text>
    </comment>
    <comment ref="I4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//                    FECHA DE PIPA                        //             CHOFER
</t>
        </r>
        <r>
          <rPr>
            <sz val="9"/>
            <color indexed="81"/>
            <rFont val="Tahoma"/>
            <family val="2"/>
          </rPr>
          <t xml:space="preserve">SOLIDARIDAD IBERO # 8620 INT L              30-JUNIO-2022                                     ABEL
SOLIDARIDAD IBERO # 8620 INT 16
SOLIDARIDAD IBERO # 8620 INT 19
SOLIDARIDAD IBERO # 8620 INT 20
SOLIDARIDAD IBERO # 8620 INT 4
PRIV. INSURGENTES # 25
RIOBRAVO # 214
RUBI # 27
SANTA ROSALIA # 12
CARRT A CHAPALA # 7832
CARRT A CHAPALA # 7832-B
RIO SECO # 7                                          30-JUNIO-2022                                      MIGUEL
GARDENIAS # 201
GARDENIAS # 210
BUGAMBILIAS # 115
SAN ANGEL # 12
PERLA # 4
CARRT A CHAPALA # 7012
HIDALGO # 2820-1
RUBI # 10
ISLA BONITA # 24                                    30-JUNIO-2022                                      PASTOR
ISLA BONITA # 5
ISLA DE CUBA # 1
MONTES DE OCA # 2
MONTES DE OCA # 4
MONTES DE OCA # 6
ISLA BONITA # 5
TORRECILLAS # 34
ISLA JACINTO # 27
LAS TORRES # 8
LAS TORRES # 29
LAS TORRES # 5
ISLA PALMA # 100
ISLA BELEN # 22
ISLA DEL PADRE # 50
PRIV. 16 DE SEPTIEMBRE # 6                     30-JUNIO-2022                                     EVERARDO
PROLG. INDEPENDENCIA # 11
PROLG. INDEPENDENCIA # 14
PROLG. INDEPENDENCIA # 7
PROLG. INDEPENDENCIA # 9
PROLG. INDEPENDENCIA # 18
PROLG. INDEPENDENCIA # 43
PRIV. SAN PATRICIO # 11
PRIV. SAN PATRICIO # 10
PRIV. SAN PATRICIO # 5
</t>
        </r>
      </text>
    </comment>
  </commentList>
</comments>
</file>

<file path=xl/sharedStrings.xml><?xml version="1.0" encoding="utf-8"?>
<sst xmlns="http://schemas.openxmlformats.org/spreadsheetml/2006/main" count="408" uniqueCount="114">
  <si>
    <t>TOTAL POR SEMANA</t>
  </si>
  <si>
    <t>Jueves</t>
  </si>
  <si>
    <t>Miercoles</t>
  </si>
  <si>
    <t>Martes</t>
  </si>
  <si>
    <t>Lunes</t>
  </si>
  <si>
    <t>Domingo</t>
  </si>
  <si>
    <t>Sabado</t>
  </si>
  <si>
    <t>Viernes</t>
  </si>
  <si>
    <t>TOTAL DE ACTIVIDADES</t>
  </si>
  <si>
    <t>FACTIBILIDADES (SONDEO DE AGUA)</t>
  </si>
  <si>
    <t>CAMBIO DE VALVULA</t>
  </si>
  <si>
    <t>REPARACION VALVULA</t>
  </si>
  <si>
    <t>SERVICIO ESCARBAR</t>
  </si>
  <si>
    <t>BACHEO CON CEMENTO</t>
  </si>
  <si>
    <t>SERVICIO DE EMPEDRADO</t>
  </si>
  <si>
    <t>REPARACION DRENAJE</t>
  </si>
  <si>
    <t>INSTALACION DE DRENAJE NUEVO</t>
  </si>
  <si>
    <t>TOMAS DE AGUA TAPADA</t>
  </si>
  <si>
    <t>REPORTES CUIDADDANOS ATENDIDOS</t>
  </si>
  <si>
    <t>DISTRIBUCION DE AGUA POTABLE EN PIPAS</t>
  </si>
  <si>
    <t>NUMERO DE POZOS EN FUNCION</t>
  </si>
  <si>
    <t>INSTALACION DE TOMAS DE AGUA NUEVA</t>
  </si>
  <si>
    <t>INSTALACIONES DE LINEA DE AGUA POTABLE</t>
  </si>
  <si>
    <t>REPARACION DE REDES DE AGUA</t>
  </si>
  <si>
    <t>REPARACION DE FUGAS DE AGUA</t>
  </si>
  <si>
    <t>DESASOLVES (VARILLA)</t>
  </si>
  <si>
    <t>CORTAR CEMENTO</t>
  </si>
  <si>
    <t>REPORTE MENSUAL JUNIO 2022,  MOVIMIENTOS DE SIMAPES, CABECERA.</t>
  </si>
  <si>
    <t>OBSERVACIONES:</t>
  </si>
  <si>
    <t>TOTAL X MES</t>
  </si>
  <si>
    <t>TOTAL X SEMANA</t>
  </si>
  <si>
    <t xml:space="preserve"> Miercoles</t>
  </si>
  <si>
    <t xml:space="preserve"> </t>
  </si>
  <si>
    <t>DESASOLVES (VARILLA) VACTOR</t>
  </si>
  <si>
    <t>REPORTE MENSUAL JUNIO  2022,  MOVIMIENTOS DE SIMAPES, CASTILO.</t>
  </si>
  <si>
    <t>1pozo</t>
  </si>
  <si>
    <t>.</t>
  </si>
  <si>
    <t>1-POZO</t>
  </si>
  <si>
    <t xml:space="preserve">  </t>
  </si>
  <si>
    <t xml:space="preserve">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</si>
  <si>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</si>
  <si>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sabado</t>
  </si>
  <si>
    <t>viernes</t>
  </si>
  <si>
    <t>jueves</t>
  </si>
  <si>
    <t>miercole</t>
  </si>
  <si>
    <t>martes</t>
  </si>
  <si>
    <t>lunes</t>
  </si>
  <si>
    <t>domingo</t>
  </si>
  <si>
    <t xml:space="preserve">jueves </t>
  </si>
  <si>
    <t xml:space="preserve">martes </t>
  </si>
  <si>
    <t xml:space="preserve">lunes </t>
  </si>
  <si>
    <t xml:space="preserve">domingo </t>
  </si>
  <si>
    <t xml:space="preserve">   </t>
  </si>
  <si>
    <t>REPORTE MENSUAL MARZO,  MOVIMIENTOS DE SIMAPES,EL VERDE</t>
  </si>
  <si>
    <t xml:space="preserve">Sabado </t>
  </si>
  <si>
    <t>Total del mes</t>
  </si>
  <si>
    <t xml:space="preserve">Viernes </t>
  </si>
  <si>
    <t xml:space="preserve">Jueves </t>
  </si>
  <si>
    <t xml:space="preserve">Miercoles </t>
  </si>
  <si>
    <t xml:space="preserve">Martes </t>
  </si>
  <si>
    <t xml:space="preserve">Lunes </t>
  </si>
  <si>
    <t>OTRAS ACTIVIDADES</t>
  </si>
  <si>
    <t>FACTIBILIDADES  ( SONDEO DE AGUA )</t>
  </si>
  <si>
    <t>REPARACION DE DRENAJE</t>
  </si>
  <si>
    <t>TOMAS DE AGUA TAPADAS</t>
  </si>
  <si>
    <t>REPORTES CIUDADANOS ATENDIDOS</t>
  </si>
  <si>
    <t>RAHABILITACION DE REDES DE AGUA</t>
  </si>
  <si>
    <t>DESASOLVES ( VARILLA )</t>
  </si>
  <si>
    <t>DIAS</t>
  </si>
  <si>
    <t xml:space="preserve">                      REPORTE MENSUAL JUNIO 2022, MOVIMIENTOS DE SIMAPES, DELEGACION LAS PINTITAS</t>
  </si>
  <si>
    <t xml:space="preserve">PETICION Y VALORACION </t>
  </si>
  <si>
    <t>042-2022</t>
  </si>
  <si>
    <t>OBRAS PUBLICAS</t>
  </si>
  <si>
    <t>REPOSICION DE REJILLA</t>
  </si>
  <si>
    <t>041-2022</t>
  </si>
  <si>
    <t>COORDINACION DE DELEGADOS</t>
  </si>
  <si>
    <t xml:space="preserve">REPOSICION Y REPARACION DE TAPA </t>
  </si>
  <si>
    <t>040-2022</t>
  </si>
  <si>
    <t>SOLICITUD DE APOYO PARA SOCABON</t>
  </si>
  <si>
    <t>039-2022</t>
  </si>
  <si>
    <t>SOLICITUD DE VACTOR</t>
  </si>
  <si>
    <t>038-2022</t>
  </si>
  <si>
    <t>SOLICITUD DE DESAZOLVE</t>
  </si>
  <si>
    <t>037-2022</t>
  </si>
  <si>
    <t>036-2022</t>
  </si>
  <si>
    <t>APOYO FIESTAS SAGRADO CORAZON</t>
  </si>
  <si>
    <t>035-2022</t>
  </si>
  <si>
    <t xml:space="preserve">DIRECCION DE REGLAMENTOS </t>
  </si>
  <si>
    <t>034-2022</t>
  </si>
  <si>
    <t>DIRECCION DE SEGURIDAD PUBLICA</t>
  </si>
  <si>
    <t>033-2022</t>
  </si>
  <si>
    <t>DIRECCION DE VIALIDAD MUNICIPAL</t>
  </si>
  <si>
    <t>032-2022</t>
  </si>
  <si>
    <t>DIRECCION MERCADOS MUNICIPALES</t>
  </si>
  <si>
    <t>031-2022</t>
  </si>
  <si>
    <t>DIRECCION PROTECCION CIVIL Y BOMBEROS</t>
  </si>
  <si>
    <t>ASUNTO</t>
  </si>
  <si>
    <t>N° DE OFICIO</t>
  </si>
  <si>
    <t>OFICIOS (AREA)</t>
  </si>
  <si>
    <t>Permiso para quema</t>
  </si>
  <si>
    <t>Domicilios abastecidos en pipa</t>
  </si>
  <si>
    <t>Comprobante de Domicilio</t>
  </si>
  <si>
    <t>SERVICIO DE AGUA</t>
  </si>
  <si>
    <t>Drenaje tapado</t>
  </si>
  <si>
    <t>Desabasto de agua potable</t>
  </si>
  <si>
    <t>Fugas de Agua</t>
  </si>
  <si>
    <t>Alumbrado Publico</t>
  </si>
  <si>
    <t>SOLUCIONADOS</t>
  </si>
  <si>
    <t>REPORTES RECIBIDOS</t>
  </si>
  <si>
    <t>PINTITAS</t>
  </si>
  <si>
    <t xml:space="preserve">                                                     MES DE JUNIO/2022</t>
  </si>
  <si>
    <t xml:space="preserve">              REPORTE MENSUAL</t>
  </si>
  <si>
    <t>FORMATO SIMAPES DELEGACIONES PINTAS JUNIO 2022</t>
  </si>
  <si>
    <t>EL QUINCE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</si>
</sst>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rgb="FF23282C"/>
      <name val="Segoe UI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sz val="14"/>
      <color indexed="81"/>
      <name val="Tahoma"/>
      <family val="2"/>
    </font>
    <font>
      <b/>
      <sz val="12"/>
      <color indexed="81"/>
      <name val="Tahoma"/>
      <family val="2"/>
    </font>
    <font>
      <b/>
      <i/>
      <sz val="9"/>
      <color indexed="81"/>
      <name val="Tahoma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rgb="FF8496B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2"/>
      <name val="Arial"/>
      <family val="2"/>
    </font>
    <font>
      <sz val="11"/>
      <color rgb="FF23282C"/>
      <name val="Quattrocento Sans"/>
    </font>
    <font>
      <b/>
      <i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rgb="FF23282C"/>
      <name val="Arial"/>
      <family val="2"/>
    </font>
    <font>
      <b/>
      <sz val="11"/>
      <color rgb="FFFF0000"/>
      <name val="Arial"/>
      <family val="2"/>
    </font>
    <font>
      <b/>
      <sz val="8"/>
      <color theme="1"/>
      <name val="Arial"/>
      <family val="2"/>
    </font>
    <font>
      <sz val="26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theme="2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D6DCE4"/>
        <bgColor rgb="FFD6DCE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8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5" borderId="13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wrapText="1"/>
    </xf>
    <xf numFmtId="0" fontId="0" fillId="5" borderId="14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7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5" borderId="19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4" fillId="5" borderId="23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0" fillId="0" borderId="24" xfId="0" applyBorder="1"/>
    <xf numFmtId="0" fontId="0" fillId="0" borderId="23" xfId="0" applyBorder="1" applyAlignment="1">
      <alignment horizontal="center"/>
    </xf>
    <xf numFmtId="0" fontId="7" fillId="0" borderId="23" xfId="0" applyFont="1" applyBorder="1" applyAlignment="1">
      <alignment wrapText="1"/>
    </xf>
    <xf numFmtId="0" fontId="0" fillId="0" borderId="25" xfId="0" applyBorder="1"/>
    <xf numFmtId="0" fontId="7" fillId="0" borderId="13" xfId="0" applyFont="1" applyBorder="1" applyAlignment="1">
      <alignment wrapText="1"/>
    </xf>
    <xf numFmtId="0" fontId="0" fillId="0" borderId="26" xfId="0" applyBorder="1"/>
    <xf numFmtId="0" fontId="0" fillId="0" borderId="18" xfId="0" applyBorder="1" applyAlignment="1">
      <alignment horizontal="center"/>
    </xf>
    <xf numFmtId="0" fontId="7" fillId="0" borderId="18" xfId="0" applyFont="1" applyBorder="1" applyAlignment="1">
      <alignment wrapText="1"/>
    </xf>
    <xf numFmtId="0" fontId="3" fillId="2" borderId="2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5" borderId="23" xfId="0" applyFill="1" applyBorder="1" applyAlignment="1">
      <alignment horizontal="center" wrapText="1"/>
    </xf>
    <xf numFmtId="0" fontId="0" fillId="5" borderId="23" xfId="0" applyFill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31" xfId="0" applyBorder="1"/>
    <xf numFmtId="0" fontId="0" fillId="0" borderId="16" xfId="0" applyBorder="1"/>
    <xf numFmtId="0" fontId="6" fillId="0" borderId="17" xfId="0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8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1" xfId="0" applyBorder="1"/>
    <xf numFmtId="0" fontId="0" fillId="0" borderId="2" xfId="0" applyBorder="1"/>
    <xf numFmtId="0" fontId="0" fillId="0" borderId="38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2" fillId="0" borderId="7" xfId="0" applyFont="1" applyBorder="1" applyAlignment="1"/>
    <xf numFmtId="0" fontId="12" fillId="0" borderId="39" xfId="0" applyFont="1" applyBorder="1" applyAlignment="1"/>
    <xf numFmtId="0" fontId="12" fillId="0" borderId="8" xfId="0" applyFont="1" applyBorder="1" applyAlignment="1"/>
    <xf numFmtId="0" fontId="14" fillId="2" borderId="6" xfId="0" applyFont="1" applyFill="1" applyBorder="1" applyAlignment="1">
      <alignment horizontal="center" vertical="center"/>
    </xf>
    <xf numFmtId="0" fontId="15" fillId="8" borderId="11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23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5" borderId="40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42" xfId="0" applyBorder="1"/>
    <xf numFmtId="0" fontId="0" fillId="0" borderId="4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22" xfId="0" applyBorder="1"/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Alignment="1"/>
    <xf numFmtId="0" fontId="22" fillId="0" borderId="0" xfId="0" applyFont="1"/>
    <xf numFmtId="0" fontId="24" fillId="10" borderId="46" xfId="0" applyFont="1" applyFill="1" applyBorder="1" applyAlignment="1">
      <alignment horizontal="center" vertical="center"/>
    </xf>
    <xf numFmtId="0" fontId="25" fillId="11" borderId="47" xfId="0" applyFont="1" applyFill="1" applyBorder="1" applyAlignment="1">
      <alignment horizontal="center" vertical="center"/>
    </xf>
    <xf numFmtId="0" fontId="26" fillId="11" borderId="47" xfId="0" applyFont="1" applyFill="1" applyBorder="1" applyAlignment="1">
      <alignment horizontal="center" vertical="center"/>
    </xf>
    <xf numFmtId="0" fontId="27" fillId="11" borderId="47" xfId="0" applyFont="1" applyFill="1" applyBorder="1" applyAlignment="1">
      <alignment horizontal="center" vertical="center"/>
    </xf>
    <xf numFmtId="0" fontId="28" fillId="11" borderId="47" xfId="0" applyFont="1" applyFill="1" applyBorder="1" applyAlignment="1">
      <alignment horizontal="center" vertical="center"/>
    </xf>
    <xf numFmtId="0" fontId="24" fillId="11" borderId="47" xfId="0" applyFont="1" applyFill="1" applyBorder="1" applyAlignment="1">
      <alignment horizontal="center" vertical="center"/>
    </xf>
    <xf numFmtId="0" fontId="22" fillId="0" borderId="47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29" fillId="0" borderId="51" xfId="0" applyFont="1" applyBorder="1" applyAlignment="1">
      <alignment wrapText="1"/>
    </xf>
    <xf numFmtId="0" fontId="22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2" fillId="0" borderId="51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9" fillId="0" borderId="52" xfId="0" applyFont="1" applyBorder="1" applyAlignment="1">
      <alignment wrapText="1"/>
    </xf>
    <xf numFmtId="0" fontId="6" fillId="0" borderId="55" xfId="0" applyFont="1" applyBorder="1" applyAlignment="1">
      <alignment horizontal="center" vertical="center"/>
    </xf>
    <xf numFmtId="0" fontId="27" fillId="10" borderId="56" xfId="0" applyFont="1" applyFill="1" applyBorder="1" applyAlignment="1">
      <alignment horizontal="center" vertical="center"/>
    </xf>
    <xf numFmtId="0" fontId="25" fillId="11" borderId="57" xfId="0" applyFont="1" applyFill="1" applyBorder="1" applyAlignment="1">
      <alignment horizontal="center" vertical="center"/>
    </xf>
    <xf numFmtId="0" fontId="30" fillId="11" borderId="57" xfId="0" applyFont="1" applyFill="1" applyBorder="1" applyAlignment="1">
      <alignment horizontal="center" vertical="center"/>
    </xf>
    <xf numFmtId="0" fontId="27" fillId="11" borderId="57" xfId="0" applyFont="1" applyFill="1" applyBorder="1" applyAlignment="1">
      <alignment horizontal="center" vertical="center"/>
    </xf>
    <xf numFmtId="0" fontId="31" fillId="11" borderId="57" xfId="0" applyFont="1" applyFill="1" applyBorder="1" applyAlignment="1">
      <alignment horizontal="center" vertical="center"/>
    </xf>
    <xf numFmtId="0" fontId="22" fillId="0" borderId="57" xfId="0" applyFont="1" applyBorder="1" applyAlignment="1">
      <alignment horizontal="center"/>
    </xf>
    <xf numFmtId="0" fontId="25" fillId="13" borderId="51" xfId="0" applyFont="1" applyFill="1" applyBorder="1" applyAlignment="1">
      <alignment horizontal="center" vertical="center"/>
    </xf>
    <xf numFmtId="0" fontId="27" fillId="13" borderId="51" xfId="0" applyFont="1" applyFill="1" applyBorder="1" applyAlignment="1">
      <alignment horizontal="center" vertical="center"/>
    </xf>
    <xf numFmtId="0" fontId="22" fillId="13" borderId="51" xfId="0" applyFont="1" applyFill="1" applyBorder="1" applyAlignment="1">
      <alignment horizontal="center" wrapText="1"/>
    </xf>
    <xf numFmtId="0" fontId="22" fillId="13" borderId="51" xfId="0" applyFont="1" applyFill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7" fillId="0" borderId="60" xfId="0" applyFont="1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29" fillId="0" borderId="60" xfId="0" applyFont="1" applyBorder="1" applyAlignment="1">
      <alignment wrapText="1"/>
    </xf>
    <xf numFmtId="0" fontId="6" fillId="0" borderId="51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5" fillId="13" borderId="60" xfId="0" applyFont="1" applyFill="1" applyBorder="1" applyAlignment="1">
      <alignment horizontal="center" vertical="center"/>
    </xf>
    <xf numFmtId="0" fontId="27" fillId="13" borderId="60" xfId="0" applyFont="1" applyFill="1" applyBorder="1" applyAlignment="1">
      <alignment horizontal="center" vertical="center"/>
    </xf>
    <xf numFmtId="0" fontId="26" fillId="13" borderId="60" xfId="0" applyFont="1" applyFill="1" applyBorder="1" applyAlignment="1">
      <alignment horizontal="center" vertical="center"/>
    </xf>
    <xf numFmtId="0" fontId="22" fillId="13" borderId="51" xfId="0" applyFont="1" applyFill="1" applyBorder="1" applyAlignment="1">
      <alignment horizontal="left" wrapText="1"/>
    </xf>
    <xf numFmtId="0" fontId="22" fillId="0" borderId="63" xfId="0" applyFont="1" applyBorder="1" applyAlignment="1">
      <alignment horizontal="center"/>
    </xf>
    <xf numFmtId="0" fontId="24" fillId="0" borderId="63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7" fillId="10" borderId="46" xfId="0" applyFont="1" applyFill="1" applyBorder="1" applyAlignment="1">
      <alignment horizontal="center" vertical="center"/>
    </xf>
    <xf numFmtId="0" fontId="27" fillId="0" borderId="64" xfId="0" applyFont="1" applyBorder="1" applyAlignment="1">
      <alignment horizontal="center"/>
    </xf>
    <xf numFmtId="0" fontId="26" fillId="13" borderId="51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/>
    </xf>
    <xf numFmtId="0" fontId="27" fillId="10" borderId="66" xfId="0" applyFont="1" applyFill="1" applyBorder="1" applyAlignment="1">
      <alignment horizontal="center" vertical="center"/>
    </xf>
    <xf numFmtId="0" fontId="25" fillId="11" borderId="66" xfId="0" applyFont="1" applyFill="1" applyBorder="1" applyAlignment="1">
      <alignment horizontal="center" vertical="center"/>
    </xf>
    <xf numFmtId="0" fontId="22" fillId="0" borderId="60" xfId="0" applyFont="1" applyBorder="1"/>
    <xf numFmtId="0" fontId="6" fillId="0" borderId="68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0" xfId="0" applyFont="1" applyAlignment="1"/>
    <xf numFmtId="0" fontId="24" fillId="13" borderId="51" xfId="0" applyFont="1" applyFill="1" applyBorder="1" applyAlignment="1">
      <alignment horizontal="center" vertical="center"/>
    </xf>
    <xf numFmtId="0" fontId="27" fillId="0" borderId="50" xfId="0" applyFont="1" applyBorder="1" applyAlignment="1">
      <alignment horizontal="center"/>
    </xf>
    <xf numFmtId="0" fontId="25" fillId="13" borderId="69" xfId="0" applyFont="1" applyFill="1" applyBorder="1" applyAlignment="1">
      <alignment horizontal="center" vertical="center"/>
    </xf>
    <xf numFmtId="0" fontId="27" fillId="13" borderId="52" xfId="0" applyFont="1" applyFill="1" applyBorder="1" applyAlignment="1">
      <alignment horizontal="center" vertical="center"/>
    </xf>
    <xf numFmtId="0" fontId="27" fillId="13" borderId="54" xfId="0" applyFont="1" applyFill="1" applyBorder="1" applyAlignment="1">
      <alignment horizontal="center" vertical="center"/>
    </xf>
    <xf numFmtId="0" fontId="25" fillId="13" borderId="70" xfId="0" applyFont="1" applyFill="1" applyBorder="1" applyAlignment="1">
      <alignment horizontal="center" vertical="center"/>
    </xf>
    <xf numFmtId="0" fontId="25" fillId="13" borderId="52" xfId="0" applyFont="1" applyFill="1" applyBorder="1" applyAlignment="1">
      <alignment horizontal="center" vertical="center"/>
    </xf>
    <xf numFmtId="0" fontId="32" fillId="13" borderId="52" xfId="0" applyFont="1" applyFill="1" applyBorder="1" applyAlignment="1">
      <alignment horizontal="center" vertical="center"/>
    </xf>
    <xf numFmtId="0" fontId="26" fillId="13" borderId="52" xfId="0" applyFont="1" applyFill="1" applyBorder="1" applyAlignment="1">
      <alignment horizontal="center" vertical="center"/>
    </xf>
    <xf numFmtId="0" fontId="27" fillId="14" borderId="52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/>
    </xf>
    <xf numFmtId="0" fontId="22" fillId="13" borderId="52" xfId="0" applyFont="1" applyFill="1" applyBorder="1" applyAlignment="1">
      <alignment horizontal="center"/>
    </xf>
    <xf numFmtId="0" fontId="27" fillId="10" borderId="72" xfId="0" applyFont="1" applyFill="1" applyBorder="1" applyAlignment="1">
      <alignment horizontal="center" vertical="center"/>
    </xf>
    <xf numFmtId="0" fontId="25" fillId="11" borderId="72" xfId="0" applyFont="1" applyFill="1" applyBorder="1" applyAlignment="1">
      <alignment horizontal="center" vertical="center"/>
    </xf>
    <xf numFmtId="0" fontId="25" fillId="11" borderId="73" xfId="0" applyFont="1" applyFill="1" applyBorder="1" applyAlignment="1">
      <alignment horizontal="center" vertical="center"/>
    </xf>
    <xf numFmtId="0" fontId="27" fillId="11" borderId="73" xfId="0" applyFont="1" applyFill="1" applyBorder="1" applyAlignment="1">
      <alignment horizontal="center" vertical="center"/>
    </xf>
    <xf numFmtId="0" fontId="24" fillId="11" borderId="73" xfId="0" applyFont="1" applyFill="1" applyBorder="1" applyAlignment="1">
      <alignment horizontal="center" vertical="center"/>
    </xf>
    <xf numFmtId="0" fontId="22" fillId="0" borderId="73" xfId="0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2" fillId="0" borderId="60" xfId="0" applyFont="1" applyBorder="1" applyAlignment="1">
      <alignment horizontal="left"/>
    </xf>
    <xf numFmtId="0" fontId="22" fillId="0" borderId="75" xfId="0" applyFont="1" applyBorder="1" applyAlignment="1">
      <alignment horizontal="center"/>
    </xf>
    <xf numFmtId="0" fontId="22" fillId="0" borderId="51" xfId="0" quotePrefix="1" applyFont="1" applyBorder="1" applyAlignment="1">
      <alignment horizontal="center"/>
    </xf>
    <xf numFmtId="0" fontId="22" fillId="0" borderId="51" xfId="0" applyFont="1" applyBorder="1" applyAlignment="1">
      <alignment horizontal="left"/>
    </xf>
    <xf numFmtId="0" fontId="27" fillId="0" borderId="62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33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 wrapText="1"/>
    </xf>
    <xf numFmtId="0" fontId="34" fillId="15" borderId="0" xfId="0" applyFont="1" applyFill="1" applyAlignment="1">
      <alignment horizontal="left" wrapText="1"/>
    </xf>
    <xf numFmtId="0" fontId="35" fillId="10" borderId="72" xfId="0" applyFont="1" applyFill="1" applyBorder="1" applyAlignment="1">
      <alignment horizontal="center" vertical="center"/>
    </xf>
    <xf numFmtId="0" fontId="8" fillId="16" borderId="74" xfId="0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/>
    </xf>
    <xf numFmtId="0" fontId="4" fillId="3" borderId="82" xfId="0" applyFont="1" applyFill="1" applyBorder="1" applyAlignment="1">
      <alignment horizontal="center" vertical="center"/>
    </xf>
    <xf numFmtId="0" fontId="0" fillId="0" borderId="82" xfId="0" applyBorder="1" applyAlignment="1">
      <alignment horizontal="center"/>
    </xf>
    <xf numFmtId="0" fontId="0" fillId="0" borderId="13" xfId="0" applyBorder="1"/>
    <xf numFmtId="0" fontId="6" fillId="0" borderId="4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0" borderId="23" xfId="0" applyBorder="1"/>
    <xf numFmtId="0" fontId="0" fillId="0" borderId="84" xfId="0" applyBorder="1"/>
    <xf numFmtId="0" fontId="0" fillId="0" borderId="84" xfId="0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0" fillId="2" borderId="33" xfId="0" applyFill="1" applyBorder="1"/>
    <xf numFmtId="0" fontId="0" fillId="2" borderId="11" xfId="0" applyFill="1" applyBorder="1"/>
    <xf numFmtId="0" fontId="0" fillId="0" borderId="32" xfId="0" applyBorder="1"/>
    <xf numFmtId="0" fontId="2" fillId="0" borderId="29" xfId="0" applyFont="1" applyFill="1" applyBorder="1" applyAlignment="1">
      <alignment horizontal="left"/>
    </xf>
    <xf numFmtId="0" fontId="0" fillId="18" borderId="85" xfId="0" applyFill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0" fontId="1" fillId="18" borderId="0" xfId="0" applyFont="1" applyFill="1" applyBorder="1" applyAlignment="1">
      <alignment horizontal="center" vertical="center"/>
    </xf>
    <xf numFmtId="0" fontId="0" fillId="18" borderId="0" xfId="0" applyFill="1" applyBorder="1" applyAlignment="1">
      <alignment horizontal="center" vertical="center"/>
    </xf>
    <xf numFmtId="0" fontId="9" fillId="19" borderId="0" xfId="0" applyFont="1" applyFill="1" applyBorder="1" applyAlignment="1">
      <alignment horizontal="right" vertical="center"/>
    </xf>
    <xf numFmtId="0" fontId="0" fillId="18" borderId="32" xfId="0" applyFill="1" applyBorder="1" applyAlignment="1">
      <alignment horizontal="center" vertical="center"/>
    </xf>
    <xf numFmtId="0" fontId="6" fillId="0" borderId="34" xfId="0" applyFont="1" applyBorder="1" applyAlignment="1">
      <alignment horizontal="left"/>
    </xf>
    <xf numFmtId="0" fontId="0" fillId="0" borderId="86" xfId="0" applyBorder="1" applyAlignment="1">
      <alignment horizontal="center" vertical="center"/>
    </xf>
    <xf numFmtId="0" fontId="9" fillId="0" borderId="86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8" fillId="6" borderId="85" xfId="0" applyFont="1" applyFill="1" applyBorder="1" applyAlignment="1">
      <alignment horizontal="center" vertical="center" textRotation="90" wrapText="1"/>
    </xf>
    <xf numFmtId="0" fontId="8" fillId="6" borderId="29" xfId="0" applyFont="1" applyFill="1" applyBorder="1" applyAlignment="1">
      <alignment horizontal="center" vertical="center" textRotation="90" wrapText="1"/>
    </xf>
    <xf numFmtId="0" fontId="36" fillId="6" borderId="85" xfId="0" applyFont="1" applyFill="1" applyBorder="1" applyAlignment="1">
      <alignment horizontal="center" vertical="center" textRotation="90" wrapText="1"/>
    </xf>
    <xf numFmtId="0" fontId="1" fillId="0" borderId="0" xfId="0" applyFont="1"/>
    <xf numFmtId="0" fontId="1" fillId="2" borderId="13" xfId="0" applyFont="1" applyFill="1" applyBorder="1" applyAlignment="1"/>
    <xf numFmtId="0" fontId="0" fillId="20" borderId="13" xfId="0" applyFill="1" applyBorder="1"/>
    <xf numFmtId="0" fontId="37" fillId="0" borderId="0" xfId="0" applyFont="1"/>
    <xf numFmtId="0" fontId="9" fillId="7" borderId="5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 textRotation="90"/>
    </xf>
    <xf numFmtId="0" fontId="1" fillId="6" borderId="35" xfId="0" applyFont="1" applyFill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6" borderId="36" xfId="0" applyFont="1" applyFill="1" applyBorder="1" applyAlignment="1">
      <alignment horizontal="center" vertical="center" textRotation="90" wrapText="1"/>
    </xf>
    <xf numFmtId="0" fontId="1" fillId="6" borderId="35" xfId="0" applyFont="1" applyFill="1" applyBorder="1" applyAlignment="1">
      <alignment horizontal="center" vertical="center" textRotation="90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8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textRotation="90" wrapText="1"/>
    </xf>
    <xf numFmtId="0" fontId="9" fillId="7" borderId="8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17" fontId="9" fillId="17" borderId="43" xfId="0" applyNumberFormat="1" applyFont="1" applyFill="1" applyBorder="1" applyAlignment="1">
      <alignment horizontal="center" vertical="center"/>
    </xf>
    <xf numFmtId="0" fontId="23" fillId="0" borderId="0" xfId="0" applyFont="1" applyBorder="1"/>
    <xf numFmtId="0" fontId="23" fillId="0" borderId="43" xfId="0" applyFont="1" applyBorder="1"/>
    <xf numFmtId="0" fontId="0" fillId="0" borderId="0" xfId="0" applyFont="1" applyAlignment="1"/>
    <xf numFmtId="0" fontId="23" fillId="0" borderId="59" xfId="0" applyFont="1" applyBorder="1"/>
    <xf numFmtId="0" fontId="23" fillId="0" borderId="80" xfId="0" applyFont="1" applyBorder="1"/>
    <xf numFmtId="0" fontId="8" fillId="16" borderId="43" xfId="0" applyFont="1" applyFill="1" applyBorder="1" applyAlignment="1">
      <alignment horizontal="center" vertical="center"/>
    </xf>
    <xf numFmtId="0" fontId="23" fillId="0" borderId="74" xfId="0" applyFont="1" applyBorder="1"/>
    <xf numFmtId="0" fontId="23" fillId="0" borderId="77" xfId="0" applyFont="1" applyBorder="1"/>
    <xf numFmtId="0" fontId="8" fillId="16" borderId="74" xfId="0" applyFont="1" applyFill="1" applyBorder="1" applyAlignment="1">
      <alignment horizontal="center" vertical="center" wrapText="1"/>
    </xf>
    <xf numFmtId="0" fontId="24" fillId="16" borderId="79" xfId="0" applyFont="1" applyFill="1" applyBorder="1" applyAlignment="1">
      <alignment horizontal="center" vertical="center" textRotation="90"/>
    </xf>
    <xf numFmtId="0" fontId="23" fillId="0" borderId="76" xfId="0" applyFont="1" applyBorder="1"/>
    <xf numFmtId="0" fontId="24" fillId="16" borderId="79" xfId="0" applyFont="1" applyFill="1" applyBorder="1" applyAlignment="1">
      <alignment horizontal="center" vertical="center" textRotation="90" wrapText="1"/>
    </xf>
    <xf numFmtId="0" fontId="24" fillId="16" borderId="78" xfId="0" applyFont="1" applyFill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top" wrapText="1"/>
    </xf>
    <xf numFmtId="0" fontId="23" fillId="0" borderId="44" xfId="0" applyFont="1" applyBorder="1"/>
    <xf numFmtId="0" fontId="5" fillId="12" borderId="49" xfId="0" applyFont="1" applyFill="1" applyBorder="1" applyAlignment="1">
      <alignment horizontal="center" vertical="center" wrapText="1"/>
    </xf>
    <xf numFmtId="0" fontId="23" fillId="0" borderId="48" xfId="0" applyFont="1" applyBorder="1"/>
    <xf numFmtId="0" fontId="5" fillId="12" borderId="45" xfId="0" applyFont="1" applyFill="1" applyBorder="1" applyAlignment="1">
      <alignment horizontal="center" vertical="center" wrapText="1"/>
    </xf>
    <xf numFmtId="0" fontId="23" fillId="0" borderId="67" xfId="0" applyFont="1" applyBorder="1"/>
    <xf numFmtId="0" fontId="5" fillId="12" borderId="59" xfId="0" applyFont="1" applyFill="1" applyBorder="1" applyAlignment="1">
      <alignment horizontal="center" vertical="center" wrapText="1"/>
    </xf>
    <xf numFmtId="0" fontId="23" fillId="0" borderId="58" xfId="0" applyFont="1" applyBorder="1"/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8" fillId="6" borderId="37" xfId="0" applyFont="1" applyFill="1" applyBorder="1" applyAlignment="1">
      <alignment horizontal="center" vertical="center" textRotation="90" wrapText="1"/>
    </xf>
    <xf numFmtId="0" fontId="18" fillId="6" borderId="35" xfId="0" applyFont="1" applyFill="1" applyBorder="1" applyAlignment="1">
      <alignment horizontal="center" vertical="center" textRotation="90" wrapText="1"/>
    </xf>
    <xf numFmtId="0" fontId="18" fillId="6" borderId="36" xfId="0" applyFont="1" applyFill="1" applyBorder="1" applyAlignment="1">
      <alignment horizontal="center" vertical="center" textRotation="90" wrapText="1"/>
    </xf>
    <xf numFmtId="0" fontId="5" fillId="9" borderId="33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8" fillId="19" borderId="29" xfId="0" applyFont="1" applyFill="1" applyBorder="1" applyAlignment="1">
      <alignment horizontal="right" vertical="center"/>
    </xf>
    <xf numFmtId="0" fontId="8" fillId="19" borderId="86" xfId="0" applyFont="1" applyFill="1" applyBorder="1" applyAlignment="1">
      <alignment horizontal="right" vertical="center"/>
    </xf>
    <xf numFmtId="0" fontId="9" fillId="19" borderId="0" xfId="0" applyFont="1" applyFill="1" applyBorder="1" applyAlignment="1">
      <alignment horizontal="right" vertical="center"/>
    </xf>
    <xf numFmtId="0" fontId="9" fillId="19" borderId="29" xfId="0" applyFont="1" applyFill="1" applyBorder="1" applyAlignment="1">
      <alignment horizontal="right" vertical="center"/>
    </xf>
    <xf numFmtId="0" fontId="9" fillId="19" borderId="32" xfId="0" applyFont="1" applyFill="1" applyBorder="1" applyAlignment="1">
      <alignment horizontal="right" vertical="center"/>
    </xf>
    <xf numFmtId="0" fontId="8" fillId="6" borderId="33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9" fillId="19" borderId="86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21167</xdr:colOff>
      <xdr:row>1</xdr:row>
      <xdr:rowOff>21166</xdr:rowOff>
    </xdr:from>
    <xdr:ext cx="597428" cy="830792"/>
    <xdr:pic>
      <xdr:nvPicPr>
        <xdr:cNvPr id="2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211666"/>
          <a:ext cx="597428" cy="83079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21167</xdr:colOff>
      <xdr:row>1</xdr:row>
      <xdr:rowOff>21166</xdr:rowOff>
    </xdr:from>
    <xdr:ext cx="597428" cy="830792"/>
    <xdr:pic>
      <xdr:nvPicPr>
        <xdr:cNvPr id="3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211666"/>
          <a:ext cx="597428" cy="83079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21167</xdr:colOff>
      <xdr:row>1</xdr:row>
      <xdr:rowOff>21166</xdr:rowOff>
    </xdr:from>
    <xdr:ext cx="597428" cy="830792"/>
    <xdr:pic>
      <xdr:nvPicPr>
        <xdr:cNvPr id="4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211666"/>
          <a:ext cx="597428" cy="83079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21167</xdr:colOff>
      <xdr:row>1</xdr:row>
      <xdr:rowOff>21166</xdr:rowOff>
    </xdr:from>
    <xdr:ext cx="590424" cy="833593"/>
    <xdr:pic>
      <xdr:nvPicPr>
        <xdr:cNvPr id="2" name="1 Imagen" descr="C:\Users\usuario\Downloads\WhatsApp Image 2018-10-09 at 14.17.13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211666"/>
          <a:ext cx="590424" cy="83359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21167</xdr:colOff>
      <xdr:row>1</xdr:row>
      <xdr:rowOff>21166</xdr:rowOff>
    </xdr:from>
    <xdr:ext cx="590424" cy="833593"/>
    <xdr:pic>
      <xdr:nvPicPr>
        <xdr:cNvPr id="3" name="1 Imagen" descr="C:\Users\usuario\Downloads\WhatsApp Image 2018-10-09 at 14.17.13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211666"/>
          <a:ext cx="590424" cy="83359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21167</xdr:colOff>
      <xdr:row>1</xdr:row>
      <xdr:rowOff>21166</xdr:rowOff>
    </xdr:from>
    <xdr:ext cx="590424" cy="833593"/>
    <xdr:pic>
      <xdr:nvPicPr>
        <xdr:cNvPr id="4" name="1 Imagen" descr="C:\Users\usuario\Downloads\WhatsApp Image 2018-10-09 at 14.17.13.jpe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211666"/>
          <a:ext cx="590424" cy="83359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21167</xdr:colOff>
      <xdr:row>1</xdr:row>
      <xdr:rowOff>21166</xdr:rowOff>
    </xdr:from>
    <xdr:ext cx="597428" cy="830792"/>
    <xdr:pic>
      <xdr:nvPicPr>
        <xdr:cNvPr id="2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211666"/>
          <a:ext cx="597428" cy="83079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21167</xdr:colOff>
      <xdr:row>1</xdr:row>
      <xdr:rowOff>21166</xdr:rowOff>
    </xdr:from>
    <xdr:ext cx="597428" cy="830792"/>
    <xdr:pic>
      <xdr:nvPicPr>
        <xdr:cNvPr id="3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211666"/>
          <a:ext cx="597428" cy="83079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</xdr:row>
      <xdr:rowOff>19050</xdr:rowOff>
    </xdr:from>
    <xdr:ext cx="590550" cy="828675"/>
    <xdr:pic>
      <xdr:nvPicPr>
        <xdr:cNvPr id="2" name="image1.jpg" descr="C:\Users\usuario\Downloads\WhatsApp Image 2018-10-09 at 14.17.13.jpe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209550"/>
          <a:ext cx="590550" cy="8286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</xdr:colOff>
      <xdr:row>1</xdr:row>
      <xdr:rowOff>19050</xdr:rowOff>
    </xdr:from>
    <xdr:ext cx="590550" cy="828675"/>
    <xdr:pic>
      <xdr:nvPicPr>
        <xdr:cNvPr id="3" name="image1.jpg" descr="C:\Users\usuario\Downloads\WhatsApp Image 2018-10-09 at 14.17.13.jpe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209550"/>
          <a:ext cx="590550" cy="8286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</xdr:colOff>
      <xdr:row>1</xdr:row>
      <xdr:rowOff>19050</xdr:rowOff>
    </xdr:from>
    <xdr:ext cx="590550" cy="828675"/>
    <xdr:pic>
      <xdr:nvPicPr>
        <xdr:cNvPr id="4" name="image1.jpg" descr="C:\Users\usuario\Downloads\WhatsApp Image 2018-10-09 at 14.17.13.jpe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209550"/>
          <a:ext cx="590550" cy="82867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152136</xdr:colOff>
      <xdr:row>4</xdr:row>
      <xdr:rowOff>366448</xdr:rowOff>
    </xdr:from>
    <xdr:ext cx="597428" cy="830792"/>
    <xdr:pic>
      <xdr:nvPicPr>
        <xdr:cNvPr id="2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36" y="956998"/>
          <a:ext cx="597428" cy="830792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2</xdr:row>
      <xdr:rowOff>104775</xdr:rowOff>
    </xdr:from>
    <xdr:ext cx="1630891" cy="809625"/>
    <xdr:pic>
      <xdr:nvPicPr>
        <xdr:cNvPr id="2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85775"/>
          <a:ext cx="1630891" cy="809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80"/>
  <sheetViews>
    <sheetView tabSelected="1" zoomScale="80" zoomScaleNormal="80" workbookViewId="0">
      <selection activeCell="AE17" sqref="AE17"/>
    </sheetView>
  </sheetViews>
  <sheetFormatPr baseColWidth="10" defaultColWidth="9.140625" defaultRowHeight="15"/>
  <cols>
    <col min="1" max="1" width="7.42578125" customWidth="1"/>
    <col min="2" max="2" width="4.7109375" customWidth="1"/>
    <col min="3" max="3" width="0.42578125" hidden="1" customWidth="1"/>
    <col min="4" max="4" width="21.85546875" customWidth="1"/>
    <col min="5" max="5" width="8.42578125" customWidth="1"/>
    <col min="6" max="6" width="9.140625" customWidth="1"/>
    <col min="7" max="7" width="10.140625" customWidth="1"/>
    <col min="8" max="8" width="8.7109375" customWidth="1"/>
    <col min="9" max="9" width="11" customWidth="1"/>
    <col min="10" max="10" width="10" customWidth="1"/>
    <col min="11" max="11" width="9.140625" customWidth="1"/>
    <col min="12" max="12" width="7.7109375" customWidth="1"/>
    <col min="13" max="15" width="7.85546875" customWidth="1"/>
    <col min="16" max="16" width="6.28515625" customWidth="1"/>
    <col min="17" max="20" width="7.85546875" customWidth="1"/>
    <col min="21" max="21" width="7.28515625" customWidth="1"/>
    <col min="22" max="22" width="6.7109375" bestFit="1" customWidth="1"/>
  </cols>
  <sheetData>
    <row r="1" spans="1:23" ht="15.75" thickBot="1"/>
    <row r="2" spans="1:23" ht="15" customHeight="1">
      <c r="A2" s="248" t="s">
        <v>27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50"/>
    </row>
    <row r="3" spans="1:23" ht="15" customHeight="1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51"/>
    </row>
    <row r="4" spans="1:23" ht="26.25" customHeight="1" thickBot="1">
      <c r="A4" s="227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52"/>
    </row>
    <row r="5" spans="1:23" ht="116.25" customHeight="1">
      <c r="A5" s="241"/>
      <c r="B5" s="242"/>
      <c r="C5" s="245"/>
      <c r="D5" s="51"/>
      <c r="E5" s="229" t="s">
        <v>26</v>
      </c>
      <c r="F5" s="247" t="s">
        <v>25</v>
      </c>
      <c r="G5" s="229" t="s">
        <v>24</v>
      </c>
      <c r="H5" s="247" t="s">
        <v>23</v>
      </c>
      <c r="I5" s="247" t="s">
        <v>22</v>
      </c>
      <c r="J5" s="247" t="s">
        <v>21</v>
      </c>
      <c r="K5" s="247" t="s">
        <v>20</v>
      </c>
      <c r="L5" s="235" t="s">
        <v>19</v>
      </c>
      <c r="M5" s="235" t="s">
        <v>18</v>
      </c>
      <c r="N5" s="235" t="s">
        <v>17</v>
      </c>
      <c r="O5" s="235" t="s">
        <v>16</v>
      </c>
      <c r="P5" s="235" t="s">
        <v>15</v>
      </c>
      <c r="Q5" s="235" t="s">
        <v>14</v>
      </c>
      <c r="R5" s="235" t="s">
        <v>13</v>
      </c>
      <c r="S5" s="235" t="s">
        <v>12</v>
      </c>
      <c r="T5" s="235" t="s">
        <v>11</v>
      </c>
      <c r="U5" s="235" t="s">
        <v>10</v>
      </c>
      <c r="V5" s="235" t="s">
        <v>9</v>
      </c>
      <c r="W5" s="235" t="s">
        <v>8</v>
      </c>
    </row>
    <row r="6" spans="1:23" ht="44.25" customHeight="1" thickBot="1">
      <c r="A6" s="243"/>
      <c r="B6" s="244"/>
      <c r="C6" s="246"/>
      <c r="D6" s="51"/>
      <c r="E6" s="230"/>
      <c r="F6" s="236"/>
      <c r="G6" s="230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</row>
    <row r="7" spans="1:23" ht="17.25" thickBot="1">
      <c r="A7" s="50" t="s">
        <v>5</v>
      </c>
      <c r="B7" s="12"/>
      <c r="C7" s="29"/>
      <c r="D7" s="30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8"/>
    </row>
    <row r="8" spans="1:23" ht="30" customHeight="1" thickBot="1">
      <c r="A8" s="237" t="s">
        <v>0</v>
      </c>
      <c r="B8" s="238"/>
      <c r="C8" s="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49"/>
      <c r="V8" s="49"/>
      <c r="W8" s="48"/>
    </row>
    <row r="9" spans="1:23" ht="16.5">
      <c r="A9" s="47" t="s">
        <v>4</v>
      </c>
      <c r="B9" s="38"/>
      <c r="C9" s="16"/>
      <c r="D9" s="17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46"/>
    </row>
    <row r="10" spans="1:23" ht="17.25" thickBot="1">
      <c r="A10" s="13" t="s">
        <v>3</v>
      </c>
      <c r="B10" s="12"/>
      <c r="C10" s="8"/>
      <c r="D10" s="3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31"/>
    </row>
    <row r="11" spans="1:23" ht="24">
      <c r="A11" s="14" t="s">
        <v>2</v>
      </c>
      <c r="B11" s="38">
        <v>1</v>
      </c>
      <c r="C11" s="8"/>
      <c r="D11" s="32"/>
      <c r="E11" s="8"/>
      <c r="F11" s="8"/>
      <c r="G11" s="8">
        <v>3</v>
      </c>
      <c r="H11" s="8"/>
      <c r="I11" s="8"/>
      <c r="J11" s="8"/>
      <c r="K11" s="8"/>
      <c r="L11" s="8">
        <v>4</v>
      </c>
      <c r="M11" s="8"/>
      <c r="N11" s="8"/>
      <c r="O11" s="8"/>
      <c r="P11" s="8"/>
      <c r="Q11" s="8"/>
      <c r="R11" s="8">
        <v>1</v>
      </c>
      <c r="S11" s="8"/>
      <c r="T11" s="8"/>
      <c r="U11" s="8"/>
      <c r="V11" s="8"/>
      <c r="W11" s="31"/>
    </row>
    <row r="12" spans="1:23" ht="17.25" thickBot="1">
      <c r="A12" s="13" t="s">
        <v>1</v>
      </c>
      <c r="B12" s="12">
        <v>2</v>
      </c>
      <c r="C12" s="8"/>
      <c r="D12" s="32"/>
      <c r="E12" s="8"/>
      <c r="F12" s="8"/>
      <c r="G12" s="8"/>
      <c r="H12" s="8"/>
      <c r="I12" s="8"/>
      <c r="J12" s="8"/>
      <c r="K12" s="8"/>
      <c r="L12" s="8">
        <v>3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31"/>
    </row>
    <row r="13" spans="1:23">
      <c r="A13" s="13" t="s">
        <v>7</v>
      </c>
      <c r="B13" s="38">
        <v>3</v>
      </c>
      <c r="C13" s="27"/>
      <c r="D13" s="10"/>
      <c r="E13" s="9"/>
      <c r="F13" s="9"/>
      <c r="G13" s="9"/>
      <c r="H13" s="9"/>
      <c r="I13" s="9"/>
      <c r="J13" s="9">
        <v>1</v>
      </c>
      <c r="K13" s="9"/>
      <c r="L13" s="9">
        <v>3</v>
      </c>
      <c r="M13" s="9"/>
      <c r="N13" s="9"/>
      <c r="O13" s="9">
        <v>1</v>
      </c>
      <c r="P13" s="9"/>
      <c r="Q13" s="9"/>
      <c r="R13" s="9"/>
      <c r="S13" s="9"/>
      <c r="T13" s="9"/>
      <c r="U13" s="9"/>
      <c r="V13" s="9"/>
      <c r="W13" s="45"/>
    </row>
    <row r="14" spans="1:23" ht="15.75" thickBot="1">
      <c r="A14" s="19" t="s">
        <v>6</v>
      </c>
      <c r="B14" s="12">
        <v>4</v>
      </c>
      <c r="C14" s="27"/>
      <c r="D14" s="10"/>
      <c r="E14" s="9"/>
      <c r="F14" s="9"/>
      <c r="G14" s="9"/>
      <c r="H14" s="9"/>
      <c r="I14" s="9"/>
      <c r="J14" s="9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5"/>
    </row>
    <row r="15" spans="1:23" ht="17.25" thickBot="1">
      <c r="A15" s="44" t="s">
        <v>5</v>
      </c>
      <c r="B15" s="38">
        <v>5</v>
      </c>
      <c r="C15" s="29"/>
      <c r="D15" s="30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43"/>
    </row>
    <row r="16" spans="1:23" ht="30.75" customHeight="1" thickBot="1">
      <c r="A16" s="253" t="s">
        <v>0</v>
      </c>
      <c r="B16" s="254"/>
      <c r="C16" s="42"/>
      <c r="D16" s="6"/>
      <c r="E16" s="6"/>
      <c r="F16" s="6"/>
      <c r="G16" s="6">
        <f>SUM(G11:G15)</f>
        <v>3</v>
      </c>
      <c r="H16" s="6"/>
      <c r="I16" s="6"/>
      <c r="J16" s="6">
        <f>SUM(J13:J15)</f>
        <v>1</v>
      </c>
      <c r="K16" s="6"/>
      <c r="L16" s="6">
        <f>SUM(L11:L15)</f>
        <v>10</v>
      </c>
      <c r="M16" s="6"/>
      <c r="N16" s="6"/>
      <c r="O16" s="6">
        <f>SUM(O13:O15)</f>
        <v>1</v>
      </c>
      <c r="P16" s="6"/>
      <c r="Q16" s="6"/>
      <c r="R16" s="6">
        <f>SUM(R11:R15)</f>
        <v>1</v>
      </c>
      <c r="S16" s="6"/>
      <c r="T16" s="6"/>
      <c r="U16" s="6"/>
      <c r="V16" s="6"/>
      <c r="W16" s="5">
        <f>SUM(G16:V16)</f>
        <v>16</v>
      </c>
    </row>
    <row r="17" spans="1:23" ht="16.5">
      <c r="A17" s="41" t="s">
        <v>4</v>
      </c>
      <c r="B17" s="38">
        <v>6</v>
      </c>
      <c r="C17" s="16"/>
      <c r="D17" s="17"/>
      <c r="E17" s="16"/>
      <c r="F17" s="16"/>
      <c r="G17" s="16">
        <v>3</v>
      </c>
      <c r="H17" s="16"/>
      <c r="I17" s="16"/>
      <c r="J17" s="16"/>
      <c r="K17" s="16"/>
      <c r="L17" s="16">
        <v>2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5"/>
    </row>
    <row r="18" spans="1:23" ht="17.25" thickBot="1">
      <c r="A18" s="13" t="s">
        <v>3</v>
      </c>
      <c r="B18" s="12">
        <v>7</v>
      </c>
      <c r="C18" s="8"/>
      <c r="D18" s="32"/>
      <c r="E18" s="8"/>
      <c r="F18" s="8"/>
      <c r="G18" s="8"/>
      <c r="H18" s="8"/>
      <c r="I18" s="8"/>
      <c r="J18" s="8"/>
      <c r="K18" s="8"/>
      <c r="L18" s="8">
        <v>2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31"/>
    </row>
    <row r="19" spans="1:23" ht="24">
      <c r="A19" s="14" t="s">
        <v>2</v>
      </c>
      <c r="B19" s="38">
        <v>8</v>
      </c>
      <c r="C19" s="8"/>
      <c r="D19" s="32"/>
      <c r="E19" s="8"/>
      <c r="F19" s="8"/>
      <c r="G19" s="8"/>
      <c r="H19" s="8">
        <v>2</v>
      </c>
      <c r="I19" s="8"/>
      <c r="J19" s="8"/>
      <c r="K19" s="8"/>
      <c r="L19" s="8">
        <v>3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31"/>
    </row>
    <row r="20" spans="1:23" ht="17.25" thickBot="1">
      <c r="A20" s="13" t="s">
        <v>1</v>
      </c>
      <c r="B20" s="12">
        <v>9</v>
      </c>
      <c r="C20" s="8"/>
      <c r="D20" s="32"/>
      <c r="E20" s="8"/>
      <c r="F20" s="8"/>
      <c r="G20" s="8">
        <v>2</v>
      </c>
      <c r="H20" s="8"/>
      <c r="I20" s="8"/>
      <c r="J20" s="8"/>
      <c r="K20" s="8"/>
      <c r="L20" s="8">
        <v>1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31"/>
    </row>
    <row r="21" spans="1:23">
      <c r="A21" s="13" t="s">
        <v>7</v>
      </c>
      <c r="B21" s="38">
        <v>10</v>
      </c>
      <c r="C21" s="40"/>
      <c r="D21" s="39"/>
      <c r="E21" s="26"/>
      <c r="F21" s="26"/>
      <c r="G21" s="26"/>
      <c r="H21" s="26"/>
      <c r="I21" s="26"/>
      <c r="J21" s="26"/>
      <c r="K21" s="26"/>
      <c r="L21" s="26">
        <v>1</v>
      </c>
      <c r="M21" s="26"/>
      <c r="N21" s="26"/>
      <c r="O21" s="26"/>
      <c r="P21" s="26"/>
      <c r="Q21" s="26"/>
      <c r="R21" s="26"/>
      <c r="S21" s="26"/>
      <c r="T21" s="26">
        <v>1</v>
      </c>
      <c r="U21" s="26"/>
      <c r="V21" s="26"/>
      <c r="W21" s="28"/>
    </row>
    <row r="22" spans="1:23" ht="15.75" thickBot="1">
      <c r="A22" s="19" t="s">
        <v>6</v>
      </c>
      <c r="B22" s="12">
        <v>11</v>
      </c>
      <c r="C22" s="27"/>
      <c r="D22" s="10"/>
      <c r="E22" s="9"/>
      <c r="F22" s="9"/>
      <c r="G22" s="9"/>
      <c r="H22" s="9"/>
      <c r="I22" s="9"/>
      <c r="J22" s="9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5"/>
    </row>
    <row r="23" spans="1:23" ht="17.25" thickBot="1">
      <c r="A23" s="19" t="s">
        <v>5</v>
      </c>
      <c r="B23" s="38">
        <v>12</v>
      </c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5"/>
    </row>
    <row r="24" spans="1:23" ht="30.75" customHeight="1" thickBot="1">
      <c r="A24" s="253" t="s">
        <v>0</v>
      </c>
      <c r="B24" s="254"/>
      <c r="C24" s="7"/>
      <c r="D24" s="37"/>
      <c r="E24" s="37"/>
      <c r="F24" s="37"/>
      <c r="G24" s="37">
        <f>SUM(G17:G23)</f>
        <v>5</v>
      </c>
      <c r="H24" s="37">
        <f>SUM(H19:H23)</f>
        <v>2</v>
      </c>
      <c r="I24" s="37"/>
      <c r="J24" s="37"/>
      <c r="K24" s="37"/>
      <c r="L24" s="37">
        <f>SUM(L17:L23)</f>
        <v>9</v>
      </c>
      <c r="M24" s="37"/>
      <c r="N24" s="37"/>
      <c r="O24" s="37"/>
      <c r="P24" s="37"/>
      <c r="Q24" s="37"/>
      <c r="R24" s="37"/>
      <c r="S24" s="37"/>
      <c r="T24" s="37">
        <f>SUM(T21:T23)</f>
        <v>1</v>
      </c>
      <c r="U24" s="37"/>
      <c r="V24" s="37"/>
      <c r="W24" s="36">
        <f>SUM(F24:U24)</f>
        <v>17</v>
      </c>
    </row>
    <row r="25" spans="1:23" ht="16.5">
      <c r="A25" s="24" t="s">
        <v>4</v>
      </c>
      <c r="B25" s="18">
        <v>13</v>
      </c>
      <c r="C25" s="34"/>
      <c r="D25" s="35"/>
      <c r="E25" s="34"/>
      <c r="F25" s="34"/>
      <c r="G25" s="34"/>
      <c r="H25" s="34"/>
      <c r="I25" s="34"/>
      <c r="J25" s="34">
        <v>1</v>
      </c>
      <c r="K25" s="34"/>
      <c r="L25" s="34">
        <v>2</v>
      </c>
      <c r="M25" s="34"/>
      <c r="N25" s="34"/>
      <c r="O25" s="34">
        <v>1</v>
      </c>
      <c r="P25" s="34"/>
      <c r="Q25" s="34"/>
      <c r="R25" s="34"/>
      <c r="S25" s="34"/>
      <c r="T25" s="34"/>
      <c r="U25" s="34"/>
      <c r="V25" s="34"/>
      <c r="W25" s="33"/>
    </row>
    <row r="26" spans="1:23" ht="16.5">
      <c r="A26" s="23" t="s">
        <v>3</v>
      </c>
      <c r="B26" s="12">
        <v>14</v>
      </c>
      <c r="C26" s="8"/>
      <c r="D26" s="32"/>
      <c r="E26" s="8"/>
      <c r="F26" s="8"/>
      <c r="G26" s="8"/>
      <c r="H26" s="8"/>
      <c r="I26" s="8"/>
      <c r="J26" s="8"/>
      <c r="K26" s="8"/>
      <c r="L26" s="8">
        <v>1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31"/>
    </row>
    <row r="27" spans="1:23" ht="24">
      <c r="A27" s="14" t="s">
        <v>2</v>
      </c>
      <c r="B27" s="18">
        <v>15</v>
      </c>
      <c r="C27" s="29"/>
      <c r="D27" s="30"/>
      <c r="E27" s="29"/>
      <c r="F27" s="29"/>
      <c r="G27" s="29">
        <v>2</v>
      </c>
      <c r="H27" s="29"/>
      <c r="I27" s="29"/>
      <c r="J27" s="29"/>
      <c r="K27" s="29"/>
      <c r="L27" s="29">
        <v>3</v>
      </c>
      <c r="M27" s="29"/>
      <c r="N27" s="29"/>
      <c r="O27" s="29"/>
      <c r="P27" s="29"/>
      <c r="Q27" s="29"/>
      <c r="R27" s="29"/>
      <c r="S27" s="29">
        <v>1</v>
      </c>
      <c r="T27" s="29"/>
      <c r="U27" s="29"/>
      <c r="V27" s="29"/>
      <c r="W27" s="28"/>
    </row>
    <row r="28" spans="1:23" ht="16.5">
      <c r="A28" s="13" t="s">
        <v>1</v>
      </c>
      <c r="B28" s="12">
        <v>16</v>
      </c>
      <c r="C28" s="29"/>
      <c r="D28" s="30"/>
      <c r="E28" s="29"/>
      <c r="F28" s="29"/>
      <c r="G28" s="29"/>
      <c r="H28" s="29"/>
      <c r="I28" s="29"/>
      <c r="J28" s="29"/>
      <c r="K28" s="29"/>
      <c r="L28" s="29">
        <v>4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8"/>
    </row>
    <row r="29" spans="1:23" ht="16.5">
      <c r="A29" s="13" t="s">
        <v>7</v>
      </c>
      <c r="B29" s="18">
        <v>17</v>
      </c>
      <c r="C29" s="29"/>
      <c r="D29" s="30"/>
      <c r="E29" s="29"/>
      <c r="F29" s="29"/>
      <c r="G29" s="29"/>
      <c r="H29" s="29"/>
      <c r="I29" s="29"/>
      <c r="J29" s="29"/>
      <c r="K29" s="29"/>
      <c r="L29" s="29">
        <v>1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8"/>
    </row>
    <row r="30" spans="1:23" ht="15.75" thickBot="1">
      <c r="A30" s="19" t="s">
        <v>6</v>
      </c>
      <c r="B30" s="12">
        <v>18</v>
      </c>
      <c r="C30" s="27"/>
      <c r="D30" s="10"/>
      <c r="E30" s="9"/>
      <c r="F30" s="9"/>
      <c r="G30" s="9"/>
      <c r="H30" s="9"/>
      <c r="I30" s="9"/>
      <c r="J30" s="9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5"/>
    </row>
    <row r="31" spans="1:23" ht="17.25" thickBot="1">
      <c r="A31" s="19" t="s">
        <v>5</v>
      </c>
      <c r="B31" s="18">
        <v>19</v>
      </c>
      <c r="C31" s="16"/>
      <c r="D31" s="17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5"/>
    </row>
    <row r="32" spans="1:23" ht="30.75" customHeight="1" thickBot="1">
      <c r="A32" s="255" t="s">
        <v>0</v>
      </c>
      <c r="B32" s="256"/>
      <c r="C32" s="7"/>
      <c r="D32" s="6"/>
      <c r="E32" s="6"/>
      <c r="F32" s="6"/>
      <c r="G32" s="6">
        <f>SUM(G27:G31)</f>
        <v>2</v>
      </c>
      <c r="H32" s="6"/>
      <c r="I32" s="6"/>
      <c r="J32" s="6">
        <f>SUM(J25:J31)</f>
        <v>1</v>
      </c>
      <c r="K32" s="6"/>
      <c r="L32" s="6">
        <f>SUM(L25:L31)</f>
        <v>11</v>
      </c>
      <c r="M32" s="6"/>
      <c r="N32" s="6"/>
      <c r="O32" s="6">
        <f>SUM(O25:O31)</f>
        <v>1</v>
      </c>
      <c r="P32" s="6"/>
      <c r="Q32" s="6"/>
      <c r="R32" s="6"/>
      <c r="S32" s="6">
        <f>SUM(S27:S31)</f>
        <v>1</v>
      </c>
      <c r="T32" s="6"/>
      <c r="U32" s="6"/>
      <c r="V32" s="6"/>
      <c r="W32" s="5">
        <f>SUM(G32:V32)</f>
        <v>16</v>
      </c>
    </row>
    <row r="33" spans="1:23">
      <c r="A33" s="24" t="s">
        <v>4</v>
      </c>
      <c r="B33" s="18">
        <v>20</v>
      </c>
      <c r="C33" s="11"/>
      <c r="D33" s="10"/>
      <c r="E33" s="9"/>
      <c r="F33" s="9"/>
      <c r="G33" s="9">
        <v>3</v>
      </c>
      <c r="H33" s="9"/>
      <c r="I33" s="9"/>
      <c r="J33" s="9"/>
      <c r="K33" s="9"/>
      <c r="L33" s="9">
        <v>2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8"/>
    </row>
    <row r="34" spans="1:23">
      <c r="A34" s="23" t="s">
        <v>3</v>
      </c>
      <c r="B34" s="12">
        <v>21</v>
      </c>
      <c r="C34" s="11"/>
      <c r="D34" s="10"/>
      <c r="E34" s="9"/>
      <c r="F34" s="9"/>
      <c r="G34" s="9"/>
      <c r="H34" s="9"/>
      <c r="I34" s="9"/>
      <c r="J34" s="9"/>
      <c r="K34" s="9"/>
      <c r="L34" s="9">
        <v>2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8"/>
    </row>
    <row r="35" spans="1:23" ht="24">
      <c r="A35" s="14" t="s">
        <v>2</v>
      </c>
      <c r="B35" s="18">
        <v>22</v>
      </c>
      <c r="C35" s="11"/>
      <c r="D35" s="10"/>
      <c r="E35" s="9"/>
      <c r="F35" s="9"/>
      <c r="G35" s="9"/>
      <c r="H35" s="9"/>
      <c r="I35" s="9"/>
      <c r="J35" s="9"/>
      <c r="K35" s="9"/>
      <c r="L35" s="9">
        <v>1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8"/>
    </row>
    <row r="36" spans="1:23">
      <c r="A36" s="13" t="s">
        <v>1</v>
      </c>
      <c r="B36" s="12">
        <v>23</v>
      </c>
      <c r="C36" s="11"/>
      <c r="D36" s="10"/>
      <c r="E36" s="9"/>
      <c r="F36" s="9"/>
      <c r="G36" s="9"/>
      <c r="H36" s="9"/>
      <c r="I36" s="9"/>
      <c r="J36" s="9"/>
      <c r="K36" s="9"/>
      <c r="L36" s="9">
        <v>3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8"/>
    </row>
    <row r="37" spans="1:23">
      <c r="A37" s="13" t="s">
        <v>7</v>
      </c>
      <c r="B37" s="18">
        <v>24</v>
      </c>
      <c r="C37" s="11"/>
      <c r="D37" s="10"/>
      <c r="E37" s="9"/>
      <c r="F37" s="9"/>
      <c r="G37" s="9"/>
      <c r="H37" s="9"/>
      <c r="I37" s="9"/>
      <c r="J37" s="9"/>
      <c r="K37" s="9"/>
      <c r="L37" s="9">
        <v>3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8"/>
    </row>
    <row r="38" spans="1:23" ht="15.75" thickBot="1">
      <c r="A38" s="19" t="s">
        <v>6</v>
      </c>
      <c r="B38" s="12">
        <v>25</v>
      </c>
      <c r="C38" s="11"/>
      <c r="D38" s="2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0"/>
    </row>
    <row r="39" spans="1:23" ht="17.25" thickBot="1">
      <c r="A39" s="19" t="s">
        <v>5</v>
      </c>
      <c r="B39" s="18">
        <v>26</v>
      </c>
      <c r="C39" s="16"/>
      <c r="D39" s="17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5"/>
    </row>
    <row r="40" spans="1:23" ht="30.75" customHeight="1" thickBot="1">
      <c r="A40" s="284" t="s">
        <v>0</v>
      </c>
      <c r="B40" s="285"/>
      <c r="C40" s="7"/>
      <c r="D40" s="6"/>
      <c r="E40" s="6"/>
      <c r="F40" s="6"/>
      <c r="G40" s="6">
        <f>SUM(G33:G39)</f>
        <v>3</v>
      </c>
      <c r="H40" s="6"/>
      <c r="I40" s="6"/>
      <c r="J40" s="6"/>
      <c r="K40" s="6"/>
      <c r="L40" s="6">
        <f>SUM(L33:L39)</f>
        <v>11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5">
        <f>SUM(G40:U40)</f>
        <v>14</v>
      </c>
    </row>
    <row r="41" spans="1:23">
      <c r="A41" s="13" t="s">
        <v>4</v>
      </c>
      <c r="B41" s="12">
        <v>27</v>
      </c>
      <c r="C41" s="11"/>
      <c r="D41" s="10"/>
      <c r="E41" s="9"/>
      <c r="F41" s="9"/>
      <c r="G41" s="9">
        <v>1</v>
      </c>
      <c r="H41" s="9"/>
      <c r="I41" s="9"/>
      <c r="J41" s="9"/>
      <c r="K41" s="9"/>
      <c r="L41" s="9">
        <v>3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8"/>
    </row>
    <row r="42" spans="1:23">
      <c r="A42" s="14" t="s">
        <v>3</v>
      </c>
      <c r="B42" s="12">
        <v>28</v>
      </c>
      <c r="C42" s="11"/>
      <c r="D42" s="10"/>
      <c r="E42" s="9"/>
      <c r="F42" s="9"/>
      <c r="G42" s="9"/>
      <c r="H42" s="9"/>
      <c r="I42" s="9"/>
      <c r="J42" s="9"/>
      <c r="K42" s="9"/>
      <c r="L42" s="9">
        <v>1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8"/>
    </row>
    <row r="43" spans="1:23" ht="24">
      <c r="A43" s="14" t="s">
        <v>2</v>
      </c>
      <c r="B43" s="12">
        <v>29</v>
      </c>
      <c r="C43" s="11"/>
      <c r="D43" s="10"/>
      <c r="E43" s="9"/>
      <c r="F43" s="9"/>
      <c r="G43" s="9"/>
      <c r="H43" s="9"/>
      <c r="I43" s="9"/>
      <c r="J43" s="9">
        <v>1</v>
      </c>
      <c r="K43" s="9"/>
      <c r="L43" s="9">
        <v>1</v>
      </c>
      <c r="M43" s="9"/>
      <c r="N43" s="9"/>
      <c r="O43" s="9">
        <v>1</v>
      </c>
      <c r="P43" s="9"/>
      <c r="Q43" s="9"/>
      <c r="R43" s="9"/>
      <c r="S43" s="9"/>
      <c r="T43" s="9"/>
      <c r="U43" s="9"/>
      <c r="V43" s="9"/>
      <c r="W43" s="8"/>
    </row>
    <row r="44" spans="1:23">
      <c r="A44" s="13" t="s">
        <v>1</v>
      </c>
      <c r="B44" s="12">
        <v>30</v>
      </c>
      <c r="C44" s="11"/>
      <c r="D44" s="10"/>
      <c r="E44" s="9"/>
      <c r="F44" s="9"/>
      <c r="G44" s="9"/>
      <c r="H44" s="9"/>
      <c r="I44" s="9"/>
      <c r="J44" s="9"/>
      <c r="K44" s="9"/>
      <c r="L44" s="9">
        <v>4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8"/>
    </row>
    <row r="45" spans="1:23" ht="15.75" thickBot="1">
      <c r="A45" s="13"/>
      <c r="B45" s="12"/>
      <c r="C45" s="11"/>
      <c r="D45" s="10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8"/>
    </row>
    <row r="46" spans="1:23" ht="30.75" customHeight="1" thickBot="1">
      <c r="A46" s="255" t="s">
        <v>0</v>
      </c>
      <c r="B46" s="256"/>
      <c r="C46" s="7"/>
      <c r="D46" s="6"/>
      <c r="E46" s="6"/>
      <c r="F46" s="6"/>
      <c r="G46" s="6">
        <f>SUM(G41:G45)</f>
        <v>1</v>
      </c>
      <c r="H46" s="6"/>
      <c r="I46" s="6"/>
      <c r="J46" s="6">
        <f>SUM(J43:J45)</f>
        <v>1</v>
      </c>
      <c r="K46" s="6"/>
      <c r="L46" s="6">
        <f>SUM(L41:L45)</f>
        <v>9</v>
      </c>
      <c r="M46" s="6"/>
      <c r="N46" s="6"/>
      <c r="O46" s="6">
        <f>SUM(O43:O45)</f>
        <v>1</v>
      </c>
      <c r="P46" s="6"/>
      <c r="Q46" s="6"/>
      <c r="R46" s="6"/>
      <c r="S46" s="6"/>
      <c r="T46" s="6"/>
      <c r="U46" s="6"/>
      <c r="V46" s="6"/>
      <c r="W46" s="5">
        <f>SUM(G46:T46)</f>
        <v>12</v>
      </c>
    </row>
    <row r="47" spans="1:23">
      <c r="A47" s="231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80"/>
    </row>
    <row r="48" spans="1:23">
      <c r="A48" s="233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57"/>
    </row>
    <row r="49" spans="1:23">
      <c r="A49" s="233"/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57"/>
    </row>
    <row r="50" spans="1:23">
      <c r="A50" s="233"/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57"/>
    </row>
    <row r="51" spans="1:23">
      <c r="A51" s="233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57"/>
    </row>
    <row r="52" spans="1:23">
      <c r="A52" s="233"/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57"/>
    </row>
    <row r="53" spans="1:23">
      <c r="A53" s="233"/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57"/>
    </row>
    <row r="54" spans="1:23" ht="15" customHeight="1">
      <c r="A54" s="233"/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57"/>
    </row>
    <row r="55" spans="1:23" ht="15" customHeight="1">
      <c r="A55" s="233"/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57"/>
    </row>
    <row r="56" spans="1:23" ht="15" customHeight="1">
      <c r="A56" s="233"/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57"/>
    </row>
    <row r="57" spans="1:23" ht="15" customHeight="1">
      <c r="A57" s="233"/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57"/>
    </row>
    <row r="58" spans="1:23" ht="15.75" customHeight="1" thickBot="1">
      <c r="A58" s="281"/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3"/>
    </row>
    <row r="59" spans="1:23" ht="30" customHeight="1">
      <c r="A59" s="1"/>
    </row>
    <row r="60" spans="1:23" ht="30" customHeight="1">
      <c r="A60" s="1"/>
    </row>
    <row r="61" spans="1:23">
      <c r="A61" s="1"/>
    </row>
    <row r="62" spans="1:23">
      <c r="A62" s="1"/>
    </row>
    <row r="63" spans="1:23">
      <c r="A63" s="1"/>
    </row>
    <row r="64" spans="1:23">
      <c r="A64" s="1"/>
    </row>
    <row r="65" spans="1:1">
      <c r="A65" s="1"/>
    </row>
    <row r="66" spans="1:1">
      <c r="A66" s="1"/>
    </row>
    <row r="67" spans="1:1">
      <c r="A67" s="1"/>
    </row>
    <row r="68" spans="1:1" ht="30" customHeight="1">
      <c r="A68" s="1"/>
    </row>
    <row r="69" spans="1:1" ht="30" customHeight="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 ht="30" customHeight="1">
      <c r="A77" s="1"/>
    </row>
    <row r="78" spans="1:1" ht="30" customHeight="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</sheetData>
  <mergeCells count="29">
    <mergeCell ref="A46:B46"/>
    <mergeCell ref="A47:W58"/>
    <mergeCell ref="W5:W6"/>
    <mergeCell ref="A8:B8"/>
    <mergeCell ref="M5:M6"/>
    <mergeCell ref="N5:N6"/>
    <mergeCell ref="O5:O6"/>
    <mergeCell ref="P5:P6"/>
    <mergeCell ref="Q5:Q6"/>
    <mergeCell ref="R5:R6"/>
    <mergeCell ref="A32:B32"/>
    <mergeCell ref="A40:B40"/>
    <mergeCell ref="A16:B16"/>
    <mergeCell ref="A24:B24"/>
    <mergeCell ref="A2:W4"/>
    <mergeCell ref="E5:E6"/>
    <mergeCell ref="U5:U6"/>
    <mergeCell ref="V5:V6"/>
    <mergeCell ref="J5:J6"/>
    <mergeCell ref="K5:K6"/>
    <mergeCell ref="A5:B6"/>
    <mergeCell ref="C5:C6"/>
    <mergeCell ref="F5:F6"/>
    <mergeCell ref="G5:G6"/>
    <mergeCell ref="H5:H6"/>
    <mergeCell ref="L5:L6"/>
    <mergeCell ref="S5:S6"/>
    <mergeCell ref="T5:T6"/>
    <mergeCell ref="I5:I6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W176"/>
  <sheetViews>
    <sheetView zoomScale="85" zoomScaleNormal="85" workbookViewId="0">
      <selection activeCell="A2" sqref="A2:W4"/>
    </sheetView>
  </sheetViews>
  <sheetFormatPr baseColWidth="10" defaultColWidth="9.140625" defaultRowHeight="15"/>
  <cols>
    <col min="1" max="1" width="7.42578125" customWidth="1"/>
    <col min="2" max="2" width="4.7109375" customWidth="1"/>
    <col min="3" max="3" width="0.42578125" hidden="1" customWidth="1"/>
    <col min="4" max="4" width="21.85546875" customWidth="1"/>
    <col min="5" max="5" width="8.42578125" customWidth="1"/>
    <col min="6" max="6" width="9.140625" customWidth="1"/>
    <col min="7" max="7" width="10.140625" customWidth="1"/>
    <col min="8" max="8" width="8.7109375" customWidth="1"/>
    <col min="9" max="9" width="11" customWidth="1"/>
    <col min="10" max="10" width="10" customWidth="1"/>
    <col min="11" max="11" width="9.140625" customWidth="1"/>
    <col min="12" max="12" width="7.7109375" customWidth="1"/>
    <col min="13" max="15" width="7.85546875" customWidth="1"/>
    <col min="16" max="16" width="6.28515625" customWidth="1"/>
    <col min="17" max="20" width="7.85546875" customWidth="1"/>
    <col min="21" max="21" width="7.28515625" customWidth="1"/>
    <col min="22" max="22" width="6.7109375" bestFit="1" customWidth="1"/>
  </cols>
  <sheetData>
    <row r="2" spans="1:23" ht="15" customHeight="1">
      <c r="A2" s="225" t="s">
        <v>112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</row>
    <row r="3" spans="1:23" ht="15" customHeight="1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</row>
    <row r="4" spans="1:23" ht="26.25" customHeight="1" thickBot="1">
      <c r="A4" s="227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</row>
    <row r="5" spans="1:23" ht="116.25" customHeight="1">
      <c r="A5" s="241"/>
      <c r="B5" s="242"/>
      <c r="C5" s="245"/>
      <c r="D5" s="53"/>
      <c r="E5" s="229" t="s">
        <v>26</v>
      </c>
      <c r="F5" s="247" t="s">
        <v>25</v>
      </c>
      <c r="G5" s="229" t="s">
        <v>24</v>
      </c>
      <c r="H5" s="247" t="s">
        <v>23</v>
      </c>
      <c r="I5" s="247" t="s">
        <v>22</v>
      </c>
      <c r="J5" s="247" t="s">
        <v>21</v>
      </c>
      <c r="K5" s="247" t="s">
        <v>20</v>
      </c>
      <c r="L5" s="235" t="s">
        <v>19</v>
      </c>
      <c r="M5" s="235" t="s">
        <v>18</v>
      </c>
      <c r="N5" s="235" t="s">
        <v>17</v>
      </c>
      <c r="O5" s="235" t="s">
        <v>16</v>
      </c>
      <c r="P5" s="235" t="s">
        <v>15</v>
      </c>
      <c r="Q5" s="235" t="s">
        <v>14</v>
      </c>
      <c r="R5" s="235" t="s">
        <v>13</v>
      </c>
      <c r="S5" s="235" t="s">
        <v>12</v>
      </c>
      <c r="T5" s="235" t="s">
        <v>11</v>
      </c>
      <c r="U5" s="235" t="s">
        <v>10</v>
      </c>
      <c r="V5" s="235" t="s">
        <v>9</v>
      </c>
      <c r="W5" s="235" t="s">
        <v>8</v>
      </c>
    </row>
    <row r="6" spans="1:23" ht="44.25" customHeight="1" thickBot="1">
      <c r="A6" s="243"/>
      <c r="B6" s="244"/>
      <c r="C6" s="246"/>
      <c r="D6" s="52"/>
      <c r="E6" s="230"/>
      <c r="F6" s="236"/>
      <c r="G6" s="230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</row>
    <row r="7" spans="1:23" ht="24">
      <c r="A7" s="199" t="s">
        <v>2</v>
      </c>
      <c r="B7" s="38">
        <v>1</v>
      </c>
      <c r="C7" s="16"/>
      <c r="D7" s="17"/>
      <c r="E7" s="16">
        <v>0</v>
      </c>
      <c r="F7" s="16">
        <v>1</v>
      </c>
      <c r="G7" s="16">
        <v>3</v>
      </c>
      <c r="H7" s="16">
        <v>0</v>
      </c>
      <c r="I7" s="16">
        <v>1</v>
      </c>
      <c r="J7" s="16">
        <v>4</v>
      </c>
      <c r="K7" s="16">
        <v>6</v>
      </c>
      <c r="L7" s="16">
        <v>24</v>
      </c>
      <c r="M7" s="16">
        <v>22</v>
      </c>
      <c r="N7" s="16">
        <v>2</v>
      </c>
      <c r="O7" s="16">
        <v>3</v>
      </c>
      <c r="P7" s="16">
        <v>1</v>
      </c>
      <c r="Q7" s="16">
        <v>0</v>
      </c>
      <c r="R7" s="16">
        <v>0</v>
      </c>
      <c r="S7" s="16">
        <v>0</v>
      </c>
      <c r="T7" s="16">
        <v>1</v>
      </c>
      <c r="U7" s="198">
        <v>0</v>
      </c>
      <c r="V7" s="198">
        <v>0</v>
      </c>
      <c r="W7" s="197">
        <v>10</v>
      </c>
    </row>
    <row r="8" spans="1:23" ht="16.5">
      <c r="A8" s="23" t="s">
        <v>1</v>
      </c>
      <c r="B8" s="12">
        <v>2</v>
      </c>
      <c r="C8" s="8"/>
      <c r="D8" s="32"/>
      <c r="E8" s="8">
        <v>0</v>
      </c>
      <c r="F8" s="8">
        <v>2</v>
      </c>
      <c r="G8" s="8">
        <v>4</v>
      </c>
      <c r="H8" s="8">
        <v>0</v>
      </c>
      <c r="I8" s="8">
        <v>0</v>
      </c>
      <c r="J8" s="8">
        <v>2</v>
      </c>
      <c r="K8" s="8">
        <v>6</v>
      </c>
      <c r="L8" s="8">
        <v>25</v>
      </c>
      <c r="M8" s="8">
        <v>21</v>
      </c>
      <c r="N8" s="8">
        <v>3</v>
      </c>
      <c r="O8" s="8">
        <v>2</v>
      </c>
      <c r="P8" s="8">
        <v>1</v>
      </c>
      <c r="Q8" s="8">
        <v>0</v>
      </c>
      <c r="R8" s="8">
        <v>0</v>
      </c>
      <c r="S8" s="8">
        <v>0</v>
      </c>
      <c r="T8" s="8">
        <v>0</v>
      </c>
      <c r="U8" s="87">
        <v>0</v>
      </c>
      <c r="V8" s="87">
        <v>0</v>
      </c>
      <c r="W8" s="45">
        <v>10</v>
      </c>
    </row>
    <row r="9" spans="1:23" ht="16.5">
      <c r="A9" s="23" t="s">
        <v>7</v>
      </c>
      <c r="B9" s="12">
        <v>3</v>
      </c>
      <c r="C9" s="8"/>
      <c r="D9" s="32"/>
      <c r="E9" s="8">
        <v>0</v>
      </c>
      <c r="F9" s="8">
        <v>0</v>
      </c>
      <c r="G9" s="8">
        <v>5</v>
      </c>
      <c r="H9" s="8">
        <v>0</v>
      </c>
      <c r="I9" s="8">
        <v>0</v>
      </c>
      <c r="J9" s="8">
        <v>3</v>
      </c>
      <c r="K9" s="8">
        <v>6</v>
      </c>
      <c r="L9" s="8">
        <v>22</v>
      </c>
      <c r="M9" s="8">
        <v>14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7">
        <v>1</v>
      </c>
      <c r="V9" s="87">
        <v>0</v>
      </c>
      <c r="W9" s="45">
        <v>14</v>
      </c>
    </row>
    <row r="10" spans="1:23">
      <c r="A10" s="76" t="s">
        <v>54</v>
      </c>
      <c r="B10" s="12">
        <v>4</v>
      </c>
      <c r="C10" s="8"/>
      <c r="D10" s="86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6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7">
        <v>0</v>
      </c>
      <c r="V10" s="87">
        <v>0</v>
      </c>
      <c r="W10" s="45">
        <v>0</v>
      </c>
    </row>
    <row r="11" spans="1:23" ht="18.75" customHeight="1" thickBot="1">
      <c r="A11" s="50" t="s">
        <v>5</v>
      </c>
      <c r="B11" s="190">
        <v>5</v>
      </c>
      <c r="C11" s="29"/>
      <c r="D11" s="83"/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6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5">
        <v>0</v>
      </c>
      <c r="V11" s="25">
        <v>0</v>
      </c>
      <c r="W11" s="88">
        <v>0</v>
      </c>
    </row>
    <row r="12" spans="1:23" ht="28.5" customHeight="1" thickBot="1">
      <c r="A12" s="237" t="s">
        <v>0</v>
      </c>
      <c r="B12" s="238"/>
      <c r="C12" s="7"/>
      <c r="D12" s="37"/>
      <c r="E12" s="37">
        <v>0</v>
      </c>
      <c r="F12" s="37">
        <v>3</v>
      </c>
      <c r="G12" s="37">
        <v>12</v>
      </c>
      <c r="H12" s="37">
        <v>0</v>
      </c>
      <c r="I12" s="37">
        <v>1</v>
      </c>
      <c r="J12" s="37">
        <v>9</v>
      </c>
      <c r="K12" s="37">
        <v>6</v>
      </c>
      <c r="L12" s="37">
        <v>22</v>
      </c>
      <c r="M12" s="37">
        <v>14</v>
      </c>
      <c r="N12" s="37">
        <v>0</v>
      </c>
      <c r="O12" s="37">
        <v>1</v>
      </c>
      <c r="P12" s="37">
        <v>3</v>
      </c>
      <c r="Q12" s="37">
        <v>0</v>
      </c>
      <c r="R12" s="37">
        <v>0</v>
      </c>
      <c r="S12" s="37">
        <v>0</v>
      </c>
      <c r="T12" s="37">
        <v>0</v>
      </c>
      <c r="U12" s="49">
        <v>1</v>
      </c>
      <c r="V12" s="49">
        <v>0</v>
      </c>
      <c r="W12" s="48">
        <v>34</v>
      </c>
    </row>
    <row r="13" spans="1:23" ht="16.5">
      <c r="A13" s="41" t="s">
        <v>4</v>
      </c>
      <c r="B13" s="38">
        <v>6</v>
      </c>
      <c r="C13" s="16"/>
      <c r="D13" s="17"/>
      <c r="E13" s="16">
        <v>0</v>
      </c>
      <c r="F13" s="16">
        <v>0</v>
      </c>
      <c r="G13" s="16">
        <v>4</v>
      </c>
      <c r="H13" s="16">
        <v>0</v>
      </c>
      <c r="I13" s="16">
        <v>0</v>
      </c>
      <c r="J13" s="16">
        <v>0</v>
      </c>
      <c r="K13" s="16">
        <v>6</v>
      </c>
      <c r="L13" s="16">
        <v>24</v>
      </c>
      <c r="M13" s="16">
        <v>25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98">
        <v>0</v>
      </c>
      <c r="V13" s="198">
        <v>0</v>
      </c>
      <c r="W13" s="197">
        <v>25</v>
      </c>
    </row>
    <row r="14" spans="1:23" ht="16.5">
      <c r="A14" s="23" t="s">
        <v>3</v>
      </c>
      <c r="B14" s="12">
        <v>7</v>
      </c>
      <c r="C14" s="8"/>
      <c r="D14" s="32"/>
      <c r="E14" s="8">
        <v>0</v>
      </c>
      <c r="F14" s="8">
        <v>0</v>
      </c>
      <c r="G14" s="8">
        <v>2</v>
      </c>
      <c r="H14" s="8">
        <v>0</v>
      </c>
      <c r="I14" s="8">
        <v>0</v>
      </c>
      <c r="J14" s="8">
        <v>0</v>
      </c>
      <c r="K14" s="8">
        <v>6</v>
      </c>
      <c r="L14" s="8">
        <v>11</v>
      </c>
      <c r="M14" s="8">
        <v>14</v>
      </c>
      <c r="N14" s="8">
        <v>4</v>
      </c>
      <c r="O14" s="8">
        <v>0</v>
      </c>
      <c r="P14" s="8">
        <v>1</v>
      </c>
      <c r="Q14" s="8">
        <v>0</v>
      </c>
      <c r="R14" s="8">
        <v>0</v>
      </c>
      <c r="S14" s="8">
        <v>0</v>
      </c>
      <c r="T14" s="8">
        <v>0</v>
      </c>
      <c r="U14" s="87">
        <v>0</v>
      </c>
      <c r="V14" s="87">
        <v>0</v>
      </c>
      <c r="W14" s="45">
        <v>14</v>
      </c>
    </row>
    <row r="15" spans="1:23" ht="24">
      <c r="A15" s="89" t="s">
        <v>2</v>
      </c>
      <c r="B15" s="12">
        <v>8</v>
      </c>
      <c r="C15" s="8"/>
      <c r="D15" s="32"/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6</v>
      </c>
      <c r="L15" s="8">
        <v>29</v>
      </c>
      <c r="M15" s="8">
        <v>9</v>
      </c>
      <c r="N15" s="8">
        <v>4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7">
        <v>0</v>
      </c>
      <c r="V15" s="87">
        <v>0</v>
      </c>
      <c r="W15" s="45">
        <v>9</v>
      </c>
    </row>
    <row r="16" spans="1:23" ht="16.5">
      <c r="A16" s="23" t="s">
        <v>1</v>
      </c>
      <c r="B16" s="12">
        <v>9</v>
      </c>
      <c r="C16" s="8"/>
      <c r="D16" s="32"/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6</v>
      </c>
      <c r="L16" s="8">
        <v>15</v>
      </c>
      <c r="M16" s="8">
        <v>6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25">
        <v>0</v>
      </c>
      <c r="V16" s="25">
        <v>0</v>
      </c>
      <c r="W16" s="88">
        <v>6</v>
      </c>
    </row>
    <row r="17" spans="1:23" ht="16.5">
      <c r="A17" s="23" t="s">
        <v>7</v>
      </c>
      <c r="B17" s="12">
        <v>10</v>
      </c>
      <c r="C17" s="8"/>
      <c r="D17" s="32"/>
      <c r="E17" s="8">
        <v>0</v>
      </c>
      <c r="F17" s="8">
        <v>0</v>
      </c>
      <c r="G17" s="8">
        <v>2</v>
      </c>
      <c r="H17" s="8">
        <v>0</v>
      </c>
      <c r="I17" s="8">
        <v>0</v>
      </c>
      <c r="J17" s="8">
        <v>0</v>
      </c>
      <c r="K17" s="8">
        <v>6</v>
      </c>
      <c r="L17" s="8">
        <v>10</v>
      </c>
      <c r="M17" s="8">
        <v>7</v>
      </c>
      <c r="N17" s="8">
        <v>0</v>
      </c>
      <c r="O17" s="8">
        <v>0</v>
      </c>
      <c r="P17" s="8">
        <v>1</v>
      </c>
      <c r="Q17" s="8">
        <v>0</v>
      </c>
      <c r="R17" s="8">
        <v>0</v>
      </c>
      <c r="S17" s="8">
        <v>0</v>
      </c>
      <c r="T17" s="8">
        <v>0</v>
      </c>
      <c r="U17" s="87">
        <v>0</v>
      </c>
      <c r="V17" s="87">
        <v>0</v>
      </c>
      <c r="W17" s="45">
        <v>7</v>
      </c>
    </row>
    <row r="18" spans="1:23">
      <c r="A18" s="76" t="s">
        <v>54</v>
      </c>
      <c r="B18" s="12">
        <v>11</v>
      </c>
      <c r="C18" s="8"/>
      <c r="D18" s="86"/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6</v>
      </c>
      <c r="L18" s="8">
        <v>15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5">
        <v>0</v>
      </c>
      <c r="V18" s="85">
        <v>0</v>
      </c>
      <c r="W18" s="84">
        <v>0</v>
      </c>
    </row>
    <row r="19" spans="1:23" ht="15.75" thickBot="1">
      <c r="A19" s="50" t="s">
        <v>5</v>
      </c>
      <c r="B19" s="190">
        <v>12</v>
      </c>
      <c r="C19" s="29"/>
      <c r="D19" s="83"/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6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82">
        <v>0</v>
      </c>
      <c r="V19" s="82">
        <v>0</v>
      </c>
      <c r="W19" s="59">
        <v>0</v>
      </c>
    </row>
    <row r="20" spans="1:23" ht="30" customHeight="1" thickBot="1">
      <c r="A20" s="237" t="s">
        <v>0</v>
      </c>
      <c r="B20" s="238"/>
      <c r="C20" s="7"/>
      <c r="D20" s="37"/>
      <c r="E20" s="37">
        <v>0</v>
      </c>
      <c r="F20" s="37">
        <v>0</v>
      </c>
      <c r="G20" s="37">
        <v>8</v>
      </c>
      <c r="H20" s="37">
        <v>0</v>
      </c>
      <c r="I20" s="37">
        <v>0</v>
      </c>
      <c r="J20" s="37">
        <v>0</v>
      </c>
      <c r="K20" s="37">
        <v>6</v>
      </c>
      <c r="L20" s="37">
        <v>104</v>
      </c>
      <c r="M20" s="37">
        <v>90</v>
      </c>
      <c r="N20" s="37">
        <v>8</v>
      </c>
      <c r="O20" s="37">
        <v>0</v>
      </c>
      <c r="P20" s="37">
        <v>2</v>
      </c>
      <c r="Q20" s="37">
        <v>0</v>
      </c>
      <c r="R20" s="37">
        <v>0</v>
      </c>
      <c r="S20" s="37">
        <v>0</v>
      </c>
      <c r="T20" s="37">
        <v>0</v>
      </c>
      <c r="U20" s="49">
        <v>0</v>
      </c>
      <c r="V20" s="49">
        <v>0</v>
      </c>
      <c r="W20" s="48">
        <v>208</v>
      </c>
    </row>
    <row r="21" spans="1:23" ht="16.5">
      <c r="A21" s="41" t="s">
        <v>4</v>
      </c>
      <c r="B21" s="38">
        <v>13</v>
      </c>
      <c r="C21" s="81"/>
      <c r="D21" s="17"/>
      <c r="E21" s="80">
        <v>0</v>
      </c>
      <c r="F21" s="80">
        <v>1</v>
      </c>
      <c r="G21" s="80">
        <v>1</v>
      </c>
      <c r="H21" s="80">
        <v>0</v>
      </c>
      <c r="I21" s="80">
        <v>0</v>
      </c>
      <c r="J21" s="80">
        <v>1</v>
      </c>
      <c r="K21" s="80">
        <v>6</v>
      </c>
      <c r="L21" s="80">
        <v>20</v>
      </c>
      <c r="M21" s="80">
        <v>22</v>
      </c>
      <c r="N21" s="80">
        <v>0</v>
      </c>
      <c r="O21" s="80">
        <v>0</v>
      </c>
      <c r="P21" s="80">
        <v>1</v>
      </c>
      <c r="Q21" s="80">
        <v>0</v>
      </c>
      <c r="R21" s="80">
        <v>0</v>
      </c>
      <c r="S21" s="80">
        <v>0</v>
      </c>
      <c r="T21" s="80">
        <v>0</v>
      </c>
      <c r="U21" s="79">
        <v>0</v>
      </c>
      <c r="V21" s="79">
        <v>0</v>
      </c>
      <c r="W21" s="78">
        <v>22</v>
      </c>
    </row>
    <row r="22" spans="1:23" ht="16.5">
      <c r="A22" s="23" t="s">
        <v>3</v>
      </c>
      <c r="B22" s="12">
        <v>14</v>
      </c>
      <c r="C22" s="27"/>
      <c r="D22" s="32"/>
      <c r="E22" s="9">
        <v>0</v>
      </c>
      <c r="F22" s="9">
        <v>1</v>
      </c>
      <c r="G22" s="9">
        <v>1</v>
      </c>
      <c r="H22" s="9">
        <v>0</v>
      </c>
      <c r="I22" s="9">
        <v>0</v>
      </c>
      <c r="J22" s="9">
        <v>1</v>
      </c>
      <c r="K22" s="9">
        <v>6</v>
      </c>
      <c r="L22" s="9">
        <v>15</v>
      </c>
      <c r="M22" s="9">
        <v>20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77">
        <v>0</v>
      </c>
      <c r="V22" s="77">
        <v>0</v>
      </c>
      <c r="W22" s="31">
        <v>10</v>
      </c>
    </row>
    <row r="23" spans="1:23" ht="16.5">
      <c r="A23" s="23" t="s">
        <v>2</v>
      </c>
      <c r="B23" s="12">
        <v>15</v>
      </c>
      <c r="C23" s="27"/>
      <c r="D23" s="32"/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6</v>
      </c>
      <c r="L23" s="9">
        <v>15</v>
      </c>
      <c r="M23" s="9">
        <v>10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77">
        <v>0</v>
      </c>
      <c r="V23" s="77">
        <v>0</v>
      </c>
      <c r="W23" s="31">
        <v>6</v>
      </c>
    </row>
    <row r="24" spans="1:23" ht="16.5">
      <c r="A24" s="23" t="s">
        <v>1</v>
      </c>
      <c r="B24" s="12">
        <v>16</v>
      </c>
      <c r="C24" s="27"/>
      <c r="D24" s="32"/>
      <c r="E24" s="9">
        <v>0</v>
      </c>
      <c r="F24" s="9">
        <v>0</v>
      </c>
      <c r="G24" s="9">
        <v>2</v>
      </c>
      <c r="H24" s="9">
        <v>0</v>
      </c>
      <c r="I24" s="9">
        <v>0</v>
      </c>
      <c r="J24" s="9">
        <v>1</v>
      </c>
      <c r="K24" s="9">
        <v>6</v>
      </c>
      <c r="L24" s="9">
        <v>20</v>
      </c>
      <c r="M24" s="9">
        <v>20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188">
        <v>3</v>
      </c>
    </row>
    <row r="25" spans="1:23">
      <c r="A25" s="23" t="s">
        <v>7</v>
      </c>
      <c r="B25" s="12">
        <v>17</v>
      </c>
      <c r="C25" s="27"/>
      <c r="D25" s="10"/>
      <c r="E25" s="9">
        <v>0</v>
      </c>
      <c r="F25" s="9">
        <v>0</v>
      </c>
      <c r="G25" s="9">
        <v>0</v>
      </c>
      <c r="H25" s="9">
        <v>0</v>
      </c>
      <c r="I25" s="9">
        <v>1</v>
      </c>
      <c r="J25" s="9">
        <v>0</v>
      </c>
      <c r="K25" s="9">
        <v>6</v>
      </c>
      <c r="L25" s="9">
        <v>20</v>
      </c>
      <c r="M25" s="9">
        <v>15</v>
      </c>
      <c r="N25" s="9">
        <v>0</v>
      </c>
      <c r="O25" s="9">
        <v>0</v>
      </c>
      <c r="P25" s="9">
        <v>1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188">
        <v>5</v>
      </c>
    </row>
    <row r="26" spans="1:23">
      <c r="A26" s="76" t="s">
        <v>6</v>
      </c>
      <c r="B26" s="12">
        <v>18</v>
      </c>
      <c r="C26" s="27"/>
      <c r="D26" s="10"/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6</v>
      </c>
      <c r="L26" s="9">
        <v>15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188">
        <v>0</v>
      </c>
    </row>
    <row r="27" spans="1:23" ht="17.25" thickBot="1">
      <c r="A27" s="50" t="s">
        <v>5</v>
      </c>
      <c r="B27" s="190">
        <v>19</v>
      </c>
      <c r="C27" s="29"/>
      <c r="D27" s="30"/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6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196">
        <v>0</v>
      </c>
    </row>
    <row r="28" spans="1:23" ht="30" customHeight="1" thickBot="1">
      <c r="A28" s="239" t="s">
        <v>0</v>
      </c>
      <c r="B28" s="240"/>
      <c r="C28" s="42"/>
      <c r="D28" s="6"/>
      <c r="E28" s="6">
        <v>0</v>
      </c>
      <c r="F28" s="6">
        <v>2</v>
      </c>
      <c r="G28" s="6">
        <v>4</v>
      </c>
      <c r="H28" s="6">
        <v>0</v>
      </c>
      <c r="I28" s="6">
        <v>1</v>
      </c>
      <c r="J28" s="6">
        <v>3</v>
      </c>
      <c r="K28" s="6">
        <v>6</v>
      </c>
      <c r="L28" s="6">
        <v>105</v>
      </c>
      <c r="M28" s="6">
        <v>95</v>
      </c>
      <c r="N28" s="6">
        <v>0</v>
      </c>
      <c r="O28" s="6">
        <v>0</v>
      </c>
      <c r="P28" s="6">
        <v>1</v>
      </c>
      <c r="Q28" s="6">
        <v>0</v>
      </c>
      <c r="R28" s="6">
        <v>0</v>
      </c>
      <c r="S28" s="6">
        <v>0</v>
      </c>
      <c r="T28" s="6">
        <v>0</v>
      </c>
      <c r="U28" s="195">
        <v>0</v>
      </c>
      <c r="V28" s="195">
        <v>0</v>
      </c>
      <c r="W28" s="194">
        <v>120</v>
      </c>
    </row>
    <row r="29" spans="1:23" ht="16.5">
      <c r="A29" s="47" t="s">
        <v>4</v>
      </c>
      <c r="B29" s="38">
        <v>20</v>
      </c>
      <c r="C29" s="16"/>
      <c r="D29" s="17"/>
      <c r="E29" s="16">
        <v>0</v>
      </c>
      <c r="F29" s="16">
        <v>0</v>
      </c>
      <c r="G29" s="16">
        <v>1</v>
      </c>
      <c r="H29" s="16">
        <v>0</v>
      </c>
      <c r="I29" s="16">
        <v>0</v>
      </c>
      <c r="J29" s="16">
        <v>2</v>
      </c>
      <c r="K29" s="16">
        <v>6</v>
      </c>
      <c r="L29" s="16">
        <v>8</v>
      </c>
      <c r="M29" s="16">
        <v>12</v>
      </c>
      <c r="N29" s="16">
        <v>0</v>
      </c>
      <c r="O29" s="16">
        <v>0</v>
      </c>
      <c r="P29" s="16">
        <v>1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46">
        <v>12</v>
      </c>
    </row>
    <row r="30" spans="1:23" ht="16.5">
      <c r="A30" s="13" t="s">
        <v>3</v>
      </c>
      <c r="B30" s="12">
        <v>21</v>
      </c>
      <c r="C30" s="8"/>
      <c r="D30" s="32"/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6</v>
      </c>
      <c r="L30" s="8">
        <v>8</v>
      </c>
      <c r="M30" s="8">
        <v>8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31">
        <v>8</v>
      </c>
    </row>
    <row r="31" spans="1:23" ht="16.5">
      <c r="A31" s="13" t="s">
        <v>2</v>
      </c>
      <c r="B31" s="12">
        <v>22</v>
      </c>
      <c r="C31" s="8"/>
      <c r="D31" s="32"/>
      <c r="E31" s="8">
        <v>0</v>
      </c>
      <c r="F31" s="8">
        <v>0</v>
      </c>
      <c r="G31" s="8">
        <v>2</v>
      </c>
      <c r="H31" s="8">
        <v>0</v>
      </c>
      <c r="I31" s="8">
        <v>0</v>
      </c>
      <c r="J31" s="8">
        <v>0</v>
      </c>
      <c r="K31" s="8">
        <v>6</v>
      </c>
      <c r="L31" s="8">
        <v>9</v>
      </c>
      <c r="M31" s="8">
        <v>11</v>
      </c>
      <c r="N31" s="8">
        <v>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31">
        <v>12</v>
      </c>
    </row>
    <row r="32" spans="1:23" ht="16.5">
      <c r="A32" s="13" t="s">
        <v>1</v>
      </c>
      <c r="B32" s="12">
        <v>23</v>
      </c>
      <c r="C32" s="8"/>
      <c r="D32" s="32"/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6</v>
      </c>
      <c r="L32" s="8">
        <v>6</v>
      </c>
      <c r="M32" s="8">
        <v>6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31">
        <v>6</v>
      </c>
    </row>
    <row r="33" spans="1:23">
      <c r="A33" s="13" t="s">
        <v>7</v>
      </c>
      <c r="B33" s="12">
        <v>24</v>
      </c>
      <c r="C33" s="27"/>
      <c r="D33" s="10"/>
      <c r="E33" s="9">
        <v>0</v>
      </c>
      <c r="F33" s="9">
        <v>1</v>
      </c>
      <c r="G33" s="9">
        <v>0</v>
      </c>
      <c r="H33" s="9">
        <v>0</v>
      </c>
      <c r="I33" s="9">
        <v>0</v>
      </c>
      <c r="J33" s="9">
        <v>0</v>
      </c>
      <c r="K33" s="9">
        <v>6</v>
      </c>
      <c r="L33" s="9">
        <v>4</v>
      </c>
      <c r="M33" s="9">
        <v>5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45">
        <v>5</v>
      </c>
    </row>
    <row r="34" spans="1:23">
      <c r="A34" s="19" t="s">
        <v>6</v>
      </c>
      <c r="B34" s="12">
        <v>25</v>
      </c>
      <c r="C34" s="27"/>
      <c r="D34" s="10"/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26">
        <v>6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5">
        <v>0</v>
      </c>
    </row>
    <row r="35" spans="1:23" ht="17.25" thickBot="1">
      <c r="A35" s="44" t="s">
        <v>5</v>
      </c>
      <c r="B35" s="190">
        <v>26</v>
      </c>
      <c r="C35" s="29"/>
      <c r="D35" s="30"/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6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43">
        <v>0</v>
      </c>
    </row>
    <row r="36" spans="1:23" ht="30.75" customHeight="1" thickBot="1">
      <c r="A36" s="193" t="s">
        <v>0</v>
      </c>
      <c r="B36" s="42"/>
      <c r="C36" s="42"/>
      <c r="D36" s="6"/>
      <c r="E36" s="6">
        <v>0</v>
      </c>
      <c r="F36" s="6">
        <v>1</v>
      </c>
      <c r="G36" s="6">
        <v>3</v>
      </c>
      <c r="H36" s="6">
        <v>0</v>
      </c>
      <c r="I36" s="6">
        <v>0</v>
      </c>
      <c r="J36" s="6">
        <v>2</v>
      </c>
      <c r="K36" s="6">
        <v>6</v>
      </c>
      <c r="L36" s="6">
        <v>36</v>
      </c>
      <c r="M36" s="6">
        <v>43</v>
      </c>
      <c r="N36" s="6">
        <v>1</v>
      </c>
      <c r="O36" s="6">
        <v>0</v>
      </c>
      <c r="P36" s="6">
        <v>1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5">
        <v>93</v>
      </c>
    </row>
    <row r="37" spans="1:23" ht="16.5">
      <c r="A37" s="41" t="s">
        <v>4</v>
      </c>
      <c r="B37" s="38">
        <v>27</v>
      </c>
      <c r="C37" s="16"/>
      <c r="D37" s="17"/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6</v>
      </c>
      <c r="L37" s="16">
        <v>15</v>
      </c>
      <c r="M37" s="16">
        <v>15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5">
        <v>15</v>
      </c>
    </row>
    <row r="38" spans="1:23" ht="16.5">
      <c r="A38" s="23" t="s">
        <v>3</v>
      </c>
      <c r="B38" s="12">
        <v>28</v>
      </c>
      <c r="C38" s="8"/>
      <c r="D38" s="32"/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6</v>
      </c>
      <c r="L38" s="8">
        <v>12</v>
      </c>
      <c r="M38" s="8">
        <v>12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31">
        <v>12</v>
      </c>
    </row>
    <row r="39" spans="1:23" ht="16.5">
      <c r="A39" s="23" t="s">
        <v>2</v>
      </c>
      <c r="B39" s="12">
        <v>29</v>
      </c>
      <c r="C39" s="8"/>
      <c r="D39" s="32"/>
      <c r="E39" s="8">
        <v>0</v>
      </c>
      <c r="F39" s="8">
        <v>0</v>
      </c>
      <c r="G39" s="8">
        <v>1</v>
      </c>
      <c r="H39" s="8">
        <v>0</v>
      </c>
      <c r="I39" s="8">
        <v>0</v>
      </c>
      <c r="J39" s="8">
        <v>0</v>
      </c>
      <c r="K39" s="8">
        <v>6</v>
      </c>
      <c r="L39" s="8">
        <v>6</v>
      </c>
      <c r="M39" s="8">
        <v>10</v>
      </c>
      <c r="N39" s="8">
        <v>1</v>
      </c>
      <c r="O39" s="8">
        <v>0</v>
      </c>
      <c r="P39" s="8">
        <v>1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31">
        <v>10</v>
      </c>
    </row>
    <row r="40" spans="1:23" ht="16.5">
      <c r="A40" s="23" t="s">
        <v>1</v>
      </c>
      <c r="B40" s="12">
        <v>30</v>
      </c>
      <c r="C40" s="8"/>
      <c r="D40" s="32"/>
      <c r="E40" s="8">
        <v>0</v>
      </c>
      <c r="F40" s="8">
        <v>0</v>
      </c>
      <c r="G40" s="8">
        <v>2</v>
      </c>
      <c r="H40" s="8">
        <v>0</v>
      </c>
      <c r="I40" s="8">
        <v>0</v>
      </c>
      <c r="J40" s="8">
        <v>0</v>
      </c>
      <c r="K40" s="8">
        <v>6</v>
      </c>
      <c r="L40" s="8">
        <v>6</v>
      </c>
      <c r="M40" s="8">
        <v>10</v>
      </c>
      <c r="N40" s="8">
        <v>0</v>
      </c>
      <c r="O40" s="8">
        <v>0</v>
      </c>
      <c r="P40" s="8">
        <v>2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31">
        <v>10</v>
      </c>
    </row>
    <row r="41" spans="1:23">
      <c r="A41" s="23" t="s">
        <v>7</v>
      </c>
      <c r="B41" s="12">
        <v>31</v>
      </c>
      <c r="C41" s="27"/>
      <c r="D41" s="10"/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6</v>
      </c>
      <c r="L41" s="9">
        <v>7</v>
      </c>
      <c r="M41" s="9">
        <v>7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31">
        <v>7</v>
      </c>
    </row>
    <row r="42" spans="1:23" ht="30.75" customHeight="1" thickBot="1">
      <c r="A42" s="192" t="s">
        <v>0</v>
      </c>
      <c r="B42" s="187"/>
      <c r="C42" s="187"/>
      <c r="D42" s="186"/>
      <c r="E42" s="186">
        <v>0</v>
      </c>
      <c r="F42" s="186">
        <v>3</v>
      </c>
      <c r="G42" s="186">
        <v>12</v>
      </c>
      <c r="H42" s="186">
        <v>0</v>
      </c>
      <c r="I42" s="186">
        <v>0</v>
      </c>
      <c r="J42" s="186">
        <v>8</v>
      </c>
      <c r="K42" s="186">
        <v>6</v>
      </c>
      <c r="L42" s="186">
        <v>267</v>
      </c>
      <c r="M42" s="186">
        <v>236</v>
      </c>
      <c r="N42" s="186">
        <v>9</v>
      </c>
      <c r="O42" s="186">
        <v>1</v>
      </c>
      <c r="P42" s="186">
        <v>10</v>
      </c>
      <c r="Q42" s="186">
        <v>0</v>
      </c>
      <c r="R42" s="186">
        <v>0</v>
      </c>
      <c r="S42" s="186">
        <v>0</v>
      </c>
      <c r="T42" s="186">
        <v>0</v>
      </c>
      <c r="U42" s="186">
        <v>0</v>
      </c>
      <c r="V42" s="186">
        <v>0</v>
      </c>
      <c r="W42" s="185">
        <v>476</v>
      </c>
    </row>
    <row r="43" spans="1:23" ht="15" customHeight="1">
      <c r="A43" s="231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</row>
    <row r="44" spans="1:23" ht="15" customHeight="1">
      <c r="A44" s="233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</row>
    <row r="45" spans="1:23" ht="15" customHeight="1">
      <c r="A45" s="233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</row>
    <row r="46" spans="1:23" ht="30" customHeight="1">
      <c r="A46" s="233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</row>
    <row r="47" spans="1:23" ht="30" customHeight="1">
      <c r="A47" s="233"/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</row>
    <row r="48" spans="1:23" ht="15" customHeight="1">
      <c r="A48" s="233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</row>
    <row r="49" spans="1:23" ht="15" customHeight="1">
      <c r="A49" s="233"/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</row>
    <row r="50" spans="1:23" ht="15" customHeight="1">
      <c r="A50" s="233"/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</row>
    <row r="51" spans="1:23" ht="15" customHeight="1">
      <c r="A51" s="233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</row>
    <row r="52" spans="1:23" ht="15" customHeight="1">
      <c r="A52" s="233"/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</row>
    <row r="53" spans="1:23" ht="15" customHeight="1">
      <c r="A53" s="233"/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</row>
    <row r="54" spans="1:23" ht="15.75" customHeight="1">
      <c r="A54" s="233"/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</row>
    <row r="55" spans="1:23" ht="30" customHeight="1">
      <c r="A55" s="1"/>
    </row>
    <row r="56" spans="1:23" ht="30" customHeight="1">
      <c r="A56" s="1"/>
    </row>
    <row r="57" spans="1:23">
      <c r="A57" s="1"/>
    </row>
    <row r="58" spans="1:23">
      <c r="A58" s="1"/>
    </row>
    <row r="59" spans="1:23">
      <c r="A59" s="1"/>
    </row>
    <row r="60" spans="1:23">
      <c r="A60" s="1"/>
    </row>
    <row r="61" spans="1:23">
      <c r="A61" s="1"/>
    </row>
    <row r="62" spans="1:23">
      <c r="A62" s="1"/>
    </row>
    <row r="63" spans="1:23">
      <c r="A63" s="1"/>
    </row>
    <row r="64" spans="1:23" ht="30" customHeight="1">
      <c r="A64" s="1"/>
    </row>
    <row r="65" spans="1:1" ht="30" customHeight="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 ht="30" customHeight="1">
      <c r="A73" s="1"/>
    </row>
    <row r="74" spans="1:1" ht="30" customHeight="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</sheetData>
  <mergeCells count="26">
    <mergeCell ref="K5:K6"/>
    <mergeCell ref="L5:L6"/>
    <mergeCell ref="S5:S6"/>
    <mergeCell ref="T5:T6"/>
    <mergeCell ref="U5:U6"/>
    <mergeCell ref="F5:F6"/>
    <mergeCell ref="G5:G6"/>
    <mergeCell ref="H5:H6"/>
    <mergeCell ref="I5:I6"/>
    <mergeCell ref="J5:J6"/>
    <mergeCell ref="A2:W4"/>
    <mergeCell ref="E5:E6"/>
    <mergeCell ref="A43:W54"/>
    <mergeCell ref="W5:W6"/>
    <mergeCell ref="A20:B20"/>
    <mergeCell ref="A28:B28"/>
    <mergeCell ref="A12:B12"/>
    <mergeCell ref="M5:M6"/>
    <mergeCell ref="N5:N6"/>
    <mergeCell ref="O5:O6"/>
    <mergeCell ref="V5:V6"/>
    <mergeCell ref="P5:P6"/>
    <mergeCell ref="Q5:Q6"/>
    <mergeCell ref="R5:R6"/>
    <mergeCell ref="A5:B6"/>
    <mergeCell ref="C5:C6"/>
  </mergeCells>
  <pageMargins left="0.7" right="0.7" top="0.75" bottom="0.75" header="0.3" footer="0.3"/>
  <pageSetup scale="46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71"/>
  <sheetViews>
    <sheetView zoomScale="80" zoomScaleNormal="80" workbookViewId="0">
      <selection activeCell="A2" sqref="A2:W51"/>
    </sheetView>
  </sheetViews>
  <sheetFormatPr baseColWidth="10" defaultColWidth="9.140625" defaultRowHeight="15"/>
  <cols>
    <col min="1" max="1" width="7.42578125" customWidth="1"/>
    <col min="2" max="2" width="4.7109375" customWidth="1"/>
    <col min="3" max="3" width="0.42578125" hidden="1" customWidth="1"/>
    <col min="4" max="4" width="21.85546875" customWidth="1"/>
    <col min="5" max="5" width="8.42578125" customWidth="1"/>
    <col min="6" max="6" width="9.140625" customWidth="1"/>
    <col min="7" max="7" width="10.140625" customWidth="1"/>
    <col min="8" max="8" width="8.7109375" customWidth="1"/>
    <col min="9" max="9" width="11" customWidth="1"/>
    <col min="10" max="10" width="10" customWidth="1"/>
    <col min="11" max="11" width="9.140625" customWidth="1"/>
    <col min="12" max="12" width="7.7109375" customWidth="1"/>
    <col min="13" max="15" width="7.85546875" customWidth="1"/>
    <col min="16" max="16" width="6.28515625" customWidth="1"/>
    <col min="17" max="20" width="7.85546875" customWidth="1"/>
    <col min="21" max="21" width="7.28515625" customWidth="1"/>
    <col min="22" max="22" width="6.7109375" bestFit="1" customWidth="1"/>
  </cols>
  <sheetData>
    <row r="1" spans="1:23" ht="15.75" thickBot="1"/>
    <row r="2" spans="1:23" ht="15" customHeight="1">
      <c r="A2" s="248" t="s">
        <v>53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50"/>
    </row>
    <row r="3" spans="1:23" ht="15" customHeight="1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51"/>
    </row>
    <row r="4" spans="1:23" ht="26.25" customHeight="1" thickBot="1">
      <c r="A4" s="227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52"/>
    </row>
    <row r="5" spans="1:23" ht="116.25" customHeight="1">
      <c r="A5" s="241"/>
      <c r="B5" s="242"/>
      <c r="C5" s="245"/>
      <c r="D5" s="53"/>
      <c r="E5" s="229" t="s">
        <v>26</v>
      </c>
      <c r="F5" s="247" t="s">
        <v>25</v>
      </c>
      <c r="G5" s="229" t="s">
        <v>24</v>
      </c>
      <c r="H5" s="247" t="s">
        <v>23</v>
      </c>
      <c r="I5" s="247" t="s">
        <v>22</v>
      </c>
      <c r="J5" s="247" t="s">
        <v>21</v>
      </c>
      <c r="K5" s="247" t="s">
        <v>20</v>
      </c>
      <c r="L5" s="235" t="s">
        <v>19</v>
      </c>
      <c r="M5" s="235" t="s">
        <v>18</v>
      </c>
      <c r="N5" s="235" t="s">
        <v>17</v>
      </c>
      <c r="O5" s="235" t="s">
        <v>16</v>
      </c>
      <c r="P5" s="235" t="s">
        <v>15</v>
      </c>
      <c r="Q5" s="235" t="s">
        <v>14</v>
      </c>
      <c r="R5" s="235" t="s">
        <v>13</v>
      </c>
      <c r="S5" s="235" t="s">
        <v>12</v>
      </c>
      <c r="T5" s="235" t="s">
        <v>11</v>
      </c>
      <c r="U5" s="235" t="s">
        <v>10</v>
      </c>
      <c r="V5" s="235" t="s">
        <v>9</v>
      </c>
      <c r="W5" s="235" t="s">
        <v>8</v>
      </c>
    </row>
    <row r="6" spans="1:23" ht="44.25" customHeight="1" thickBot="1">
      <c r="A6" s="243"/>
      <c r="B6" s="244"/>
      <c r="C6" s="246"/>
      <c r="D6" s="53"/>
      <c r="E6" s="230"/>
      <c r="F6" s="236"/>
      <c r="G6" s="230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</row>
    <row r="7" spans="1:23" ht="17.25" thickBot="1">
      <c r="A7" s="23" t="s">
        <v>44</v>
      </c>
      <c r="B7" s="12">
        <v>1</v>
      </c>
      <c r="C7" s="27"/>
      <c r="D7" s="32"/>
      <c r="E7" s="9"/>
      <c r="F7" s="9"/>
      <c r="G7" s="9"/>
      <c r="H7" s="9"/>
      <c r="I7" s="9"/>
      <c r="J7" s="9">
        <v>1</v>
      </c>
      <c r="K7" s="8"/>
      <c r="L7" s="9"/>
      <c r="M7" s="9">
        <v>21</v>
      </c>
      <c r="N7" s="9"/>
      <c r="O7" s="9"/>
      <c r="P7" s="9"/>
      <c r="Q7" s="9"/>
      <c r="R7" s="9"/>
      <c r="S7" s="9"/>
      <c r="T7" s="9"/>
      <c r="U7" s="9"/>
      <c r="V7" s="9"/>
      <c r="W7" s="31">
        <v>22</v>
      </c>
    </row>
    <row r="8" spans="1:23">
      <c r="A8" s="23" t="s">
        <v>48</v>
      </c>
      <c r="B8" s="38">
        <v>2</v>
      </c>
      <c r="C8" s="27"/>
      <c r="D8" s="10"/>
      <c r="E8" s="9"/>
      <c r="F8" s="9"/>
      <c r="G8" s="9"/>
      <c r="H8" s="9"/>
      <c r="I8" s="9"/>
      <c r="J8" s="9"/>
      <c r="K8" s="8" t="s">
        <v>38</v>
      </c>
      <c r="L8" s="9"/>
      <c r="M8" s="9">
        <v>15</v>
      </c>
      <c r="N8" s="9"/>
      <c r="O8" s="9">
        <v>1</v>
      </c>
      <c r="P8" s="9"/>
      <c r="Q8" s="9"/>
      <c r="R8" s="9"/>
      <c r="S8" s="9"/>
      <c r="T8" s="9"/>
      <c r="U8" s="9"/>
      <c r="V8" s="9"/>
      <c r="W8" s="31">
        <v>16</v>
      </c>
    </row>
    <row r="9" spans="1:23" ht="15.75" thickBot="1">
      <c r="A9" s="76" t="s">
        <v>42</v>
      </c>
      <c r="B9" s="12">
        <v>3</v>
      </c>
      <c r="C9" s="27"/>
      <c r="D9" s="10"/>
      <c r="E9" s="9"/>
      <c r="F9" s="9"/>
      <c r="G9" s="9"/>
      <c r="H9" s="9"/>
      <c r="I9" s="9"/>
      <c r="J9" s="9"/>
      <c r="K9" s="8">
        <v>7</v>
      </c>
      <c r="L9" s="9"/>
      <c r="M9" s="9">
        <v>20</v>
      </c>
      <c r="N9" s="9"/>
      <c r="O9" s="9"/>
      <c r="P9" s="9">
        <v>1</v>
      </c>
      <c r="Q9" s="9"/>
      <c r="R9" s="9"/>
      <c r="S9" s="9"/>
      <c r="T9" s="9"/>
      <c r="U9" s="9"/>
      <c r="V9" s="9"/>
      <c r="W9" s="31">
        <v>21</v>
      </c>
    </row>
    <row r="10" spans="1:23" ht="17.25" thickBot="1">
      <c r="A10" s="50" t="s">
        <v>41</v>
      </c>
      <c r="B10" s="38">
        <v>4</v>
      </c>
      <c r="C10" s="29"/>
      <c r="D10" s="30"/>
      <c r="E10" s="29"/>
      <c r="F10" s="29"/>
      <c r="G10" s="29"/>
      <c r="H10" s="29"/>
      <c r="I10" s="29"/>
      <c r="J10" s="29"/>
      <c r="K10" s="8">
        <v>7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8"/>
    </row>
    <row r="11" spans="1:23" ht="30" customHeight="1" thickBot="1">
      <c r="A11" s="237" t="s">
        <v>0</v>
      </c>
      <c r="B11" s="238"/>
      <c r="C11" s="7"/>
      <c r="D11" s="37"/>
      <c r="E11" s="37"/>
      <c r="F11" s="37"/>
      <c r="G11" s="37"/>
      <c r="H11" s="37"/>
      <c r="I11" s="37"/>
      <c r="J11" s="37"/>
      <c r="K11" s="37">
        <v>21</v>
      </c>
      <c r="L11" s="37"/>
      <c r="M11" s="37"/>
      <c r="N11" s="37"/>
      <c r="O11" s="37"/>
      <c r="P11" s="37"/>
      <c r="Q11" s="37"/>
      <c r="R11" s="37"/>
      <c r="S11" s="37"/>
      <c r="T11" s="37"/>
      <c r="U11" s="49"/>
      <c r="V11" s="49"/>
      <c r="W11" s="48"/>
    </row>
    <row r="12" spans="1:23" ht="16.5">
      <c r="A12" s="47" t="s">
        <v>51</v>
      </c>
      <c r="B12" s="38">
        <v>5</v>
      </c>
      <c r="C12" s="16"/>
      <c r="D12" s="17"/>
      <c r="E12" s="16"/>
      <c r="F12" s="16"/>
      <c r="G12" s="16"/>
      <c r="H12" s="16"/>
      <c r="I12" s="16"/>
      <c r="J12" s="16"/>
      <c r="K12" s="8">
        <v>7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46"/>
    </row>
    <row r="13" spans="1:23" ht="17.25" thickBot="1">
      <c r="A13" s="13" t="s">
        <v>50</v>
      </c>
      <c r="B13" s="12">
        <v>6</v>
      </c>
      <c r="C13" s="8"/>
      <c r="D13" s="32"/>
      <c r="E13" s="8"/>
      <c r="F13" s="8"/>
      <c r="H13" s="8"/>
      <c r="J13" s="8">
        <v>1</v>
      </c>
      <c r="K13" s="8">
        <v>7</v>
      </c>
      <c r="L13" s="8"/>
      <c r="M13" s="8">
        <v>19</v>
      </c>
      <c r="N13" s="8"/>
      <c r="O13" s="8"/>
      <c r="P13" s="8"/>
      <c r="Q13" s="8"/>
      <c r="R13" s="8"/>
      <c r="S13" s="8"/>
      <c r="T13" s="8"/>
      <c r="U13" s="8"/>
      <c r="V13" s="8"/>
      <c r="W13" s="31">
        <v>20</v>
      </c>
    </row>
    <row r="14" spans="1:23" ht="16.5">
      <c r="A14" s="14" t="s">
        <v>49</v>
      </c>
      <c r="B14" s="38">
        <v>7</v>
      </c>
      <c r="C14" s="8"/>
      <c r="D14" s="32"/>
      <c r="E14" s="8"/>
      <c r="F14" s="8"/>
      <c r="G14" s="8"/>
      <c r="H14" s="8"/>
      <c r="I14" s="8"/>
      <c r="J14" s="8"/>
      <c r="K14" s="8">
        <v>7</v>
      </c>
      <c r="L14" s="8"/>
      <c r="M14" s="8">
        <v>11</v>
      </c>
      <c r="N14" s="8"/>
      <c r="O14" s="8"/>
      <c r="P14" s="8"/>
      <c r="Q14" s="8"/>
      <c r="R14" s="8"/>
      <c r="S14" s="8"/>
      <c r="T14" s="8"/>
      <c r="U14" s="8"/>
      <c r="V14" s="8"/>
      <c r="W14" s="31">
        <v>11</v>
      </c>
    </row>
    <row r="15" spans="1:23" ht="17.25" thickBot="1">
      <c r="A15" s="13" t="s">
        <v>44</v>
      </c>
      <c r="B15" s="12">
        <v>8</v>
      </c>
      <c r="C15" s="8"/>
      <c r="D15" s="32"/>
      <c r="E15" s="8"/>
      <c r="F15" s="8"/>
      <c r="G15" s="8"/>
      <c r="H15" s="8"/>
      <c r="J15" s="8"/>
      <c r="K15" s="8">
        <v>7</v>
      </c>
      <c r="L15" s="8"/>
      <c r="M15" s="8">
        <v>22</v>
      </c>
      <c r="N15" s="8"/>
      <c r="O15" s="8"/>
      <c r="P15" s="8"/>
      <c r="Q15" s="8"/>
      <c r="R15" s="8"/>
      <c r="S15" s="8"/>
      <c r="T15" s="8"/>
      <c r="U15" s="8"/>
      <c r="V15" s="8"/>
      <c r="W15" s="31">
        <v>22</v>
      </c>
    </row>
    <row r="16" spans="1:23">
      <c r="A16" s="13" t="s">
        <v>48</v>
      </c>
      <c r="B16" s="38">
        <v>9</v>
      </c>
      <c r="C16" s="27"/>
      <c r="D16" s="10"/>
      <c r="E16" s="9"/>
      <c r="F16" s="9"/>
      <c r="G16" s="9" t="s">
        <v>52</v>
      </c>
      <c r="H16" s="9"/>
      <c r="I16" s="9"/>
      <c r="J16" s="9"/>
      <c r="K16" s="8">
        <v>7</v>
      </c>
      <c r="L16" s="9"/>
      <c r="M16" s="9">
        <v>9</v>
      </c>
      <c r="N16" s="9"/>
      <c r="O16" s="9"/>
      <c r="P16" s="9">
        <v>1</v>
      </c>
      <c r="Q16" s="9"/>
      <c r="R16" s="9"/>
      <c r="S16" s="9"/>
      <c r="T16" s="9"/>
      <c r="U16" s="9"/>
      <c r="V16" s="9"/>
      <c r="W16" s="45">
        <v>10</v>
      </c>
    </row>
    <row r="17" spans="1:23" ht="15.75" thickBot="1">
      <c r="A17" s="19" t="s">
        <v>42</v>
      </c>
      <c r="B17" s="12">
        <v>10</v>
      </c>
      <c r="C17" s="27"/>
      <c r="D17" s="10"/>
      <c r="E17" s="9"/>
      <c r="F17" s="9"/>
      <c r="G17" s="9"/>
      <c r="H17" s="9"/>
      <c r="I17" s="9"/>
      <c r="J17" s="9"/>
      <c r="K17" s="8">
        <v>7</v>
      </c>
      <c r="L17" s="26"/>
      <c r="M17" s="26">
        <v>15</v>
      </c>
      <c r="N17" s="26"/>
      <c r="O17" s="26"/>
      <c r="P17" s="26">
        <v>1</v>
      </c>
      <c r="Q17" s="26"/>
      <c r="R17" s="26"/>
      <c r="S17" s="26"/>
      <c r="T17" s="26"/>
      <c r="U17" s="26"/>
      <c r="V17" s="26"/>
      <c r="W17" s="25">
        <v>16</v>
      </c>
    </row>
    <row r="18" spans="1:23" ht="17.25" thickBot="1">
      <c r="A18" s="44" t="s">
        <v>41</v>
      </c>
      <c r="B18" s="38">
        <v>11</v>
      </c>
      <c r="C18" s="29"/>
      <c r="D18" s="30"/>
      <c r="E18" s="29"/>
      <c r="F18" s="29"/>
      <c r="G18" s="29"/>
      <c r="H18" s="29"/>
      <c r="I18" s="29"/>
      <c r="J18" s="29"/>
      <c r="K18" s="8">
        <v>7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43"/>
    </row>
    <row r="19" spans="1:23" ht="30.75" customHeight="1" thickBot="1">
      <c r="A19" s="253" t="s">
        <v>0</v>
      </c>
      <c r="B19" s="254"/>
      <c r="C19" s="42"/>
      <c r="D19" s="6"/>
      <c r="E19" s="6"/>
      <c r="F19" s="6"/>
      <c r="G19" s="6"/>
      <c r="H19" s="6"/>
      <c r="I19" s="6"/>
      <c r="J19" s="6"/>
      <c r="K19" s="6">
        <v>49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5"/>
    </row>
    <row r="20" spans="1:23" ht="16.5">
      <c r="A20" s="41" t="s">
        <v>51</v>
      </c>
      <c r="B20" s="38">
        <v>12</v>
      </c>
      <c r="C20" s="16"/>
      <c r="D20" s="17"/>
      <c r="E20" s="16"/>
      <c r="F20" s="16"/>
      <c r="G20" s="16"/>
      <c r="H20" s="16"/>
      <c r="I20" s="188"/>
      <c r="J20" s="16"/>
      <c r="K20" s="8">
        <v>7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5"/>
    </row>
    <row r="21" spans="1:23" ht="17.25" thickBot="1">
      <c r="A21" s="13" t="s">
        <v>50</v>
      </c>
      <c r="B21" s="12">
        <v>13</v>
      </c>
      <c r="C21" s="8"/>
      <c r="D21" s="32"/>
      <c r="E21" s="8"/>
      <c r="F21" s="8"/>
      <c r="G21" s="8">
        <v>1</v>
      </c>
      <c r="H21" s="8"/>
      <c r="I21" s="8"/>
      <c r="J21" s="8">
        <v>1</v>
      </c>
      <c r="K21" s="8">
        <v>7</v>
      </c>
      <c r="L21" s="8"/>
      <c r="M21" s="8">
        <v>12</v>
      </c>
      <c r="N21" s="8"/>
      <c r="O21" s="8"/>
      <c r="P21" s="8"/>
      <c r="Q21" s="8"/>
      <c r="R21" s="8"/>
      <c r="S21" s="8"/>
      <c r="T21" s="8"/>
      <c r="U21" s="8"/>
      <c r="V21" s="8"/>
      <c r="W21" s="31">
        <v>14</v>
      </c>
    </row>
    <row r="22" spans="1:23" ht="16.5">
      <c r="A22" s="14" t="s">
        <v>49</v>
      </c>
      <c r="B22" s="38">
        <v>14</v>
      </c>
      <c r="C22" s="8"/>
      <c r="D22" s="32"/>
      <c r="E22" s="8"/>
      <c r="F22" s="8"/>
      <c r="G22" s="8">
        <v>1</v>
      </c>
      <c r="H22" s="8"/>
      <c r="J22" s="8"/>
      <c r="K22" s="8">
        <v>7</v>
      </c>
      <c r="L22" s="8"/>
      <c r="M22" s="8">
        <v>19</v>
      </c>
      <c r="N22" s="8"/>
      <c r="O22" s="8"/>
      <c r="P22" s="8"/>
      <c r="Q22" s="8"/>
      <c r="R22" s="8"/>
      <c r="S22" s="8"/>
      <c r="T22" s="8"/>
      <c r="U22" s="8"/>
      <c r="V22" s="8"/>
      <c r="W22" s="31">
        <v>20</v>
      </c>
    </row>
    <row r="23" spans="1:23" ht="17.25" thickBot="1">
      <c r="A23" s="13" t="s">
        <v>44</v>
      </c>
      <c r="B23" s="12">
        <v>15</v>
      </c>
      <c r="C23" s="8"/>
      <c r="D23" s="32"/>
      <c r="E23" s="8"/>
      <c r="F23" s="8"/>
      <c r="G23" s="8"/>
      <c r="I23" s="8"/>
      <c r="J23" s="8"/>
      <c r="K23" s="8">
        <v>7</v>
      </c>
      <c r="L23" s="8"/>
      <c r="M23" s="8">
        <v>11</v>
      </c>
      <c r="N23" s="8"/>
      <c r="O23" s="8"/>
      <c r="P23" s="8"/>
      <c r="Q23" s="8"/>
      <c r="R23" s="8"/>
      <c r="S23" s="8"/>
      <c r="T23" s="8"/>
      <c r="U23" s="8"/>
      <c r="V23" s="8"/>
      <c r="W23" s="31">
        <v>11</v>
      </c>
    </row>
    <row r="24" spans="1:23">
      <c r="A24" s="13" t="s">
        <v>48</v>
      </c>
      <c r="B24" s="38">
        <v>16</v>
      </c>
      <c r="C24" s="40"/>
      <c r="D24" s="39"/>
      <c r="E24" s="26"/>
      <c r="F24" s="26"/>
      <c r="G24" s="26"/>
      <c r="J24" s="26">
        <v>2</v>
      </c>
      <c r="K24" s="8">
        <v>7</v>
      </c>
      <c r="L24" s="26"/>
      <c r="M24" s="26">
        <v>20</v>
      </c>
      <c r="N24" s="26"/>
      <c r="O24" s="26"/>
      <c r="P24" s="26"/>
      <c r="Q24" s="26"/>
      <c r="R24" s="26"/>
      <c r="S24" s="26"/>
      <c r="T24" s="26"/>
      <c r="U24" s="26"/>
      <c r="V24" s="26"/>
      <c r="W24" s="28">
        <v>22</v>
      </c>
    </row>
    <row r="25" spans="1:23" ht="15.75" thickBot="1">
      <c r="A25" s="19" t="s">
        <v>42</v>
      </c>
      <c r="B25" s="12">
        <v>17</v>
      </c>
      <c r="C25" s="27"/>
      <c r="D25" s="10"/>
      <c r="E25" s="9"/>
      <c r="F25" s="9"/>
      <c r="G25" s="9"/>
      <c r="H25" s="9"/>
      <c r="I25" s="9">
        <v>1</v>
      </c>
      <c r="J25" s="9"/>
      <c r="K25" s="8">
        <v>7</v>
      </c>
      <c r="L25" s="26"/>
      <c r="M25" s="26">
        <v>13</v>
      </c>
      <c r="N25" s="26"/>
      <c r="O25" s="26">
        <v>1</v>
      </c>
      <c r="P25" s="26"/>
      <c r="Q25" s="26"/>
      <c r="R25" s="26"/>
      <c r="S25" s="26"/>
      <c r="T25" s="26"/>
      <c r="U25" s="26"/>
      <c r="V25" s="26"/>
      <c r="W25" s="25">
        <v>15</v>
      </c>
    </row>
    <row r="26" spans="1:23" ht="17.25" thickBot="1">
      <c r="A26" s="19" t="s">
        <v>41</v>
      </c>
      <c r="B26" s="38">
        <v>18</v>
      </c>
      <c r="C26" s="16"/>
      <c r="D26" s="17"/>
      <c r="E26" s="16"/>
      <c r="F26" s="16"/>
      <c r="G26" s="16"/>
      <c r="H26" s="16"/>
      <c r="I26" s="16"/>
      <c r="J26" s="16"/>
      <c r="K26" s="8">
        <v>7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5" t="s">
        <v>32</v>
      </c>
    </row>
    <row r="27" spans="1:23" ht="30.75" customHeight="1" thickBot="1">
      <c r="A27" s="253" t="s">
        <v>0</v>
      </c>
      <c r="B27" s="254"/>
      <c r="C27" s="7"/>
      <c r="D27" s="37"/>
      <c r="E27" s="37"/>
      <c r="F27" s="37"/>
      <c r="G27" s="37"/>
      <c r="H27" s="6"/>
      <c r="I27" s="6"/>
      <c r="J27" s="37"/>
      <c r="K27" s="37">
        <v>49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6"/>
    </row>
    <row r="28" spans="1:23" ht="16.5">
      <c r="A28" s="24" t="s">
        <v>51</v>
      </c>
      <c r="B28" s="18">
        <v>19</v>
      </c>
      <c r="C28" s="34"/>
      <c r="D28" s="35"/>
      <c r="E28" s="34"/>
      <c r="F28" s="34"/>
      <c r="G28" s="34"/>
      <c r="H28" s="188"/>
      <c r="I28" s="8"/>
      <c r="J28" s="34"/>
      <c r="K28" s="8">
        <v>7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3"/>
    </row>
    <row r="29" spans="1:23" ht="16.5">
      <c r="A29" s="23" t="s">
        <v>50</v>
      </c>
      <c r="B29" s="12">
        <v>20</v>
      </c>
      <c r="C29" s="8"/>
      <c r="D29" s="32"/>
      <c r="E29" s="8"/>
      <c r="F29" s="8"/>
      <c r="G29" s="8">
        <v>1</v>
      </c>
      <c r="H29" s="188"/>
      <c r="I29" s="8"/>
      <c r="J29" s="8"/>
      <c r="K29" s="8">
        <v>7</v>
      </c>
      <c r="L29" s="8"/>
      <c r="M29" s="8">
        <v>20</v>
      </c>
      <c r="N29" s="8"/>
      <c r="O29" s="8"/>
      <c r="P29" s="8"/>
      <c r="Q29" s="8"/>
      <c r="R29" s="8"/>
      <c r="S29" s="8"/>
      <c r="T29" s="8"/>
      <c r="U29" s="8"/>
      <c r="V29" s="8"/>
      <c r="W29" s="31">
        <v>21</v>
      </c>
    </row>
    <row r="30" spans="1:23" ht="16.5">
      <c r="A30" s="14" t="s">
        <v>49</v>
      </c>
      <c r="B30" s="12">
        <v>21</v>
      </c>
      <c r="C30" s="29"/>
      <c r="D30" s="30"/>
      <c r="E30" s="29"/>
      <c r="F30" s="29"/>
      <c r="G30" s="29"/>
      <c r="H30" s="188"/>
      <c r="I30" s="188"/>
      <c r="J30" s="29"/>
      <c r="K30" s="8">
        <v>7</v>
      </c>
      <c r="L30" s="29"/>
      <c r="M30" s="29">
        <v>14</v>
      </c>
      <c r="N30" s="29"/>
      <c r="O30" s="29"/>
      <c r="P30" s="29">
        <v>1</v>
      </c>
      <c r="Q30" s="29"/>
      <c r="R30" s="29"/>
      <c r="S30" s="29"/>
      <c r="T30" s="29"/>
      <c r="U30" s="29"/>
      <c r="V30" s="29"/>
      <c r="W30" s="28">
        <v>15</v>
      </c>
    </row>
    <row r="31" spans="1:23" ht="16.5">
      <c r="A31" s="13" t="s">
        <v>44</v>
      </c>
      <c r="B31" s="12">
        <v>22</v>
      </c>
      <c r="C31" s="29"/>
      <c r="D31" s="30"/>
      <c r="E31" s="29"/>
      <c r="F31" s="29"/>
      <c r="G31" s="29">
        <v>1</v>
      </c>
      <c r="H31" s="29"/>
      <c r="I31" s="29"/>
      <c r="J31" s="29"/>
      <c r="K31" s="8">
        <v>7</v>
      </c>
      <c r="L31" s="29"/>
      <c r="M31" s="29">
        <v>17</v>
      </c>
      <c r="N31" s="29"/>
      <c r="O31" s="29"/>
      <c r="P31" s="29"/>
      <c r="Q31" s="29"/>
      <c r="R31" s="29"/>
      <c r="S31" s="29"/>
      <c r="T31" s="29"/>
      <c r="U31" s="29"/>
      <c r="V31" s="29"/>
      <c r="W31" s="28">
        <v>18</v>
      </c>
    </row>
    <row r="32" spans="1:23" ht="16.5">
      <c r="A32" s="191" t="s">
        <v>48</v>
      </c>
      <c r="B32" s="190">
        <v>23</v>
      </c>
      <c r="C32" s="29"/>
      <c r="D32" s="30"/>
      <c r="E32" s="29"/>
      <c r="F32" s="29"/>
      <c r="G32" s="29"/>
      <c r="H32" s="29"/>
      <c r="I32" s="29"/>
      <c r="J32" s="29"/>
      <c r="K32" s="29">
        <v>7</v>
      </c>
      <c r="L32" s="29"/>
      <c r="M32" s="29">
        <v>11</v>
      </c>
      <c r="N32" s="29"/>
      <c r="O32" s="29"/>
      <c r="P32" s="29"/>
      <c r="Q32" s="29"/>
      <c r="R32" s="29"/>
      <c r="S32" s="29"/>
      <c r="T32" s="29"/>
      <c r="U32" s="29"/>
      <c r="V32" s="29"/>
      <c r="W32" s="28">
        <v>11</v>
      </c>
    </row>
    <row r="33" spans="1:23" ht="16.5">
      <c r="A33" s="13" t="s">
        <v>42</v>
      </c>
      <c r="B33" s="12">
        <v>24</v>
      </c>
      <c r="C33" s="8"/>
      <c r="D33" s="32"/>
      <c r="E33" s="8"/>
      <c r="F33" s="8">
        <v>1</v>
      </c>
      <c r="G33" s="8"/>
      <c r="H33" s="8"/>
      <c r="I33" s="8"/>
      <c r="J33" s="8"/>
      <c r="K33" s="29">
        <v>7</v>
      </c>
      <c r="L33" s="8"/>
      <c r="M33" s="8">
        <v>25</v>
      </c>
      <c r="N33" s="8"/>
      <c r="O33" s="8"/>
      <c r="P33" s="8"/>
      <c r="Q33" s="8"/>
      <c r="R33" s="8"/>
      <c r="S33" s="8"/>
      <c r="T33" s="8"/>
      <c r="U33" s="8"/>
      <c r="V33" s="8"/>
      <c r="W33" s="188">
        <v>26</v>
      </c>
    </row>
    <row r="34" spans="1:23" ht="16.5">
      <c r="A34" s="13" t="s">
        <v>41</v>
      </c>
      <c r="B34" s="12">
        <v>25</v>
      </c>
      <c r="C34" s="8"/>
      <c r="D34" s="32"/>
      <c r="E34" s="8"/>
      <c r="F34" s="8"/>
      <c r="G34" s="8"/>
      <c r="H34" s="8"/>
      <c r="I34" s="8"/>
      <c r="J34" s="8"/>
      <c r="K34" s="29">
        <v>7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188"/>
    </row>
    <row r="35" spans="1:23" ht="30.75" customHeight="1" thickBot="1">
      <c r="A35" s="255" t="s">
        <v>0</v>
      </c>
      <c r="B35" s="256"/>
      <c r="C35" s="187"/>
      <c r="D35" s="186"/>
      <c r="E35" s="186"/>
      <c r="F35" s="186"/>
      <c r="G35" s="186"/>
      <c r="H35" s="186"/>
      <c r="I35" s="186"/>
      <c r="J35" s="186"/>
      <c r="K35" s="186">
        <v>49</v>
      </c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5"/>
    </row>
    <row r="36" spans="1:23" ht="6" hidden="1" customHeight="1">
      <c r="A36" s="233"/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57"/>
    </row>
    <row r="37" spans="1:23" ht="30" hidden="1" customHeight="1">
      <c r="A37" s="233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57"/>
    </row>
    <row r="38" spans="1:23" ht="30" hidden="1" customHeight="1">
      <c r="A38" s="233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57"/>
    </row>
    <row r="39" spans="1:23" ht="15" hidden="1" customHeight="1">
      <c r="A39" s="233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57"/>
    </row>
    <row r="40" spans="1:23" ht="15" hidden="1" customHeight="1">
      <c r="A40" s="233"/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57"/>
    </row>
    <row r="41" spans="1:23" ht="15" hidden="1" customHeight="1">
      <c r="A41" s="233"/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57"/>
    </row>
    <row r="42" spans="1:23" ht="15" hidden="1" customHeight="1">
      <c r="A42" s="233"/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57"/>
    </row>
    <row r="43" spans="1:23" ht="15" hidden="1" customHeight="1">
      <c r="A43" s="233"/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57"/>
    </row>
    <row r="44" spans="1:23" ht="15" hidden="1" customHeight="1">
      <c r="A44" s="233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57"/>
    </row>
    <row r="45" spans="1:23" ht="25.5" customHeight="1">
      <c r="A45" s="13" t="s">
        <v>47</v>
      </c>
      <c r="B45" s="12">
        <v>26</v>
      </c>
      <c r="C45" s="8"/>
      <c r="D45" s="32"/>
      <c r="E45" s="8"/>
      <c r="F45" s="8"/>
      <c r="G45" s="8"/>
      <c r="H45" s="8"/>
      <c r="I45" s="8"/>
      <c r="J45" s="8"/>
      <c r="K45" s="8">
        <v>7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188"/>
    </row>
    <row r="46" spans="1:23" ht="25.5" customHeight="1">
      <c r="A46" s="23" t="s">
        <v>46</v>
      </c>
      <c r="B46" s="12">
        <v>27</v>
      </c>
      <c r="C46" s="34"/>
      <c r="D46" s="32"/>
      <c r="E46" s="8"/>
      <c r="F46" s="8"/>
      <c r="G46" s="8"/>
      <c r="H46" s="8"/>
      <c r="I46" s="8"/>
      <c r="J46" s="8"/>
      <c r="K46" s="8">
        <v>7</v>
      </c>
      <c r="L46" s="8"/>
      <c r="M46" s="8">
        <v>21</v>
      </c>
      <c r="N46" s="8"/>
      <c r="O46" s="8"/>
      <c r="P46" s="8"/>
      <c r="Q46" s="8"/>
      <c r="R46" s="8"/>
      <c r="S46" s="8"/>
      <c r="T46" s="8"/>
      <c r="U46" s="8"/>
      <c r="V46" s="8"/>
      <c r="W46" s="188">
        <v>21</v>
      </c>
    </row>
    <row r="47" spans="1:23" ht="25.5" customHeight="1">
      <c r="A47" s="189" t="s">
        <v>45</v>
      </c>
      <c r="B47" s="12">
        <v>28</v>
      </c>
      <c r="C47" s="34"/>
      <c r="D47" s="32"/>
      <c r="E47" s="8"/>
      <c r="F47" s="8"/>
      <c r="G47" s="8"/>
      <c r="H47" s="8"/>
      <c r="I47" s="8"/>
      <c r="J47" s="8"/>
      <c r="K47" s="8">
        <v>7</v>
      </c>
      <c r="L47" s="8"/>
      <c r="M47" s="8">
        <v>17</v>
      </c>
      <c r="N47" s="8"/>
      <c r="O47" s="8"/>
      <c r="P47" s="8"/>
      <c r="Q47" s="8"/>
      <c r="R47" s="8"/>
      <c r="S47" s="8"/>
      <c r="T47" s="8"/>
      <c r="U47" s="8"/>
      <c r="V47" s="8"/>
      <c r="W47" s="188">
        <v>17</v>
      </c>
    </row>
    <row r="48" spans="1:23" ht="25.5" customHeight="1">
      <c r="A48" s="189" t="s">
        <v>44</v>
      </c>
      <c r="B48" s="12">
        <v>29</v>
      </c>
      <c r="C48" s="34"/>
      <c r="D48" s="32"/>
      <c r="E48" s="8"/>
      <c r="F48" s="8"/>
      <c r="G48" s="8"/>
      <c r="H48" s="8"/>
      <c r="I48" s="8"/>
      <c r="J48" s="8"/>
      <c r="K48" s="8">
        <v>7</v>
      </c>
      <c r="L48" s="8"/>
      <c r="M48" s="8">
        <v>18</v>
      </c>
      <c r="N48" s="8"/>
      <c r="O48" s="8"/>
      <c r="P48" s="8"/>
      <c r="Q48" s="8"/>
      <c r="R48" s="8"/>
      <c r="S48" s="8"/>
      <c r="T48" s="8"/>
      <c r="U48" s="8"/>
      <c r="V48" s="8"/>
      <c r="W48" s="188">
        <v>18</v>
      </c>
    </row>
    <row r="49" spans="1:23" ht="25.5" customHeight="1">
      <c r="A49" s="189" t="s">
        <v>43</v>
      </c>
      <c r="B49" s="12">
        <v>30</v>
      </c>
      <c r="C49" s="34"/>
      <c r="D49" s="32"/>
      <c r="E49" s="8"/>
      <c r="F49" s="8"/>
      <c r="G49" s="8"/>
      <c r="H49" s="8"/>
      <c r="I49" s="8"/>
      <c r="J49" s="8"/>
      <c r="K49" s="8">
        <v>7</v>
      </c>
      <c r="L49" s="8"/>
      <c r="M49" s="8">
        <v>11</v>
      </c>
      <c r="N49" s="8"/>
      <c r="O49" s="8"/>
      <c r="P49" s="8"/>
      <c r="Q49" s="8"/>
      <c r="R49" s="8"/>
      <c r="S49" s="8"/>
      <c r="T49" s="8"/>
      <c r="U49" s="8"/>
      <c r="V49" s="8"/>
      <c r="W49" s="188">
        <v>11</v>
      </c>
    </row>
    <row r="50" spans="1:23" ht="25.5" customHeight="1">
      <c r="A50" s="14" t="s">
        <v>42</v>
      </c>
      <c r="B50" s="12"/>
      <c r="C50" s="34"/>
      <c r="D50" s="32"/>
      <c r="E50" s="8"/>
      <c r="F50" s="8"/>
      <c r="G50" s="8"/>
      <c r="H50" s="8"/>
      <c r="I50" s="8"/>
      <c r="J50" s="8"/>
      <c r="K50" s="8">
        <v>7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188"/>
    </row>
    <row r="51" spans="1:23" ht="30.75" customHeight="1" thickBot="1">
      <c r="A51" s="255" t="s">
        <v>0</v>
      </c>
      <c r="B51" s="256"/>
      <c r="C51" s="187"/>
      <c r="D51" s="186"/>
      <c r="E51" s="186"/>
      <c r="F51" s="186"/>
      <c r="G51" s="186"/>
      <c r="H51" s="186"/>
      <c r="I51" s="186"/>
      <c r="J51" s="186"/>
      <c r="K51" s="186">
        <v>42</v>
      </c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5"/>
    </row>
    <row r="52" spans="1:23">
      <c r="A52" s="1"/>
    </row>
    <row r="53" spans="1:23">
      <c r="A53" s="1"/>
    </row>
    <row r="54" spans="1:23">
      <c r="A54" s="1"/>
    </row>
    <row r="55" spans="1:23">
      <c r="A55" s="1"/>
    </row>
    <row r="56" spans="1:23">
      <c r="A56" s="1"/>
    </row>
    <row r="57" spans="1:23">
      <c r="A57" s="1"/>
    </row>
    <row r="58" spans="1:23">
      <c r="A58" s="1"/>
    </row>
    <row r="59" spans="1:23" ht="30" customHeight="1">
      <c r="A59" s="1"/>
    </row>
    <row r="60" spans="1:23" ht="30" customHeight="1">
      <c r="A60" s="1"/>
    </row>
    <row r="61" spans="1:23">
      <c r="A61" s="1"/>
    </row>
    <row r="62" spans="1:23">
      <c r="A62" s="1"/>
    </row>
    <row r="63" spans="1:23">
      <c r="A63" s="1"/>
    </row>
    <row r="64" spans="1:23">
      <c r="A64" s="1"/>
    </row>
    <row r="65" spans="1:1">
      <c r="A65" s="1"/>
    </row>
    <row r="66" spans="1:1">
      <c r="A66" s="1"/>
    </row>
    <row r="67" spans="1:1">
      <c r="A67" s="1"/>
    </row>
    <row r="68" spans="1:1" ht="30" customHeight="1">
      <c r="A68" s="1"/>
    </row>
    <row r="69" spans="1:1" ht="30" customHeight="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</sheetData>
  <mergeCells count="28">
    <mergeCell ref="A19:B19"/>
    <mergeCell ref="A35:B35"/>
    <mergeCell ref="R5:R6"/>
    <mergeCell ref="A5:B6"/>
    <mergeCell ref="G5:G6"/>
    <mergeCell ref="H5:H6"/>
    <mergeCell ref="I5:I6"/>
    <mergeCell ref="M5:M6"/>
    <mergeCell ref="N5:N6"/>
    <mergeCell ref="O5:O6"/>
    <mergeCell ref="P5:P6"/>
    <mergeCell ref="Q5:Q6"/>
    <mergeCell ref="A2:W4"/>
    <mergeCell ref="E5:E6"/>
    <mergeCell ref="A27:B27"/>
    <mergeCell ref="A51:B51"/>
    <mergeCell ref="U5:U6"/>
    <mergeCell ref="V5:V6"/>
    <mergeCell ref="J5:J6"/>
    <mergeCell ref="K5:K6"/>
    <mergeCell ref="L5:L6"/>
    <mergeCell ref="S5:S6"/>
    <mergeCell ref="T5:T6"/>
    <mergeCell ref="C5:C6"/>
    <mergeCell ref="F5:F6"/>
    <mergeCell ref="A36:W44"/>
    <mergeCell ref="W5:W6"/>
    <mergeCell ref="A11:B11"/>
  </mergeCells>
  <pageMargins left="0.7" right="0.7" top="0.75" bottom="0.75" header="0.3" footer="0.3"/>
  <pageSetup scale="46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999"/>
  <sheetViews>
    <sheetView zoomScale="87" zoomScaleNormal="87" workbookViewId="0">
      <selection activeCell="A2" sqref="A2:W42"/>
    </sheetView>
  </sheetViews>
  <sheetFormatPr baseColWidth="10" defaultColWidth="14.42578125" defaultRowHeight="15.75" customHeight="1"/>
  <cols>
    <col min="1" max="1" width="7.42578125" style="90" customWidth="1"/>
    <col min="2" max="2" width="4.7109375" style="90" customWidth="1"/>
    <col min="3" max="3" width="0.42578125" style="90" hidden="1" customWidth="1"/>
    <col min="4" max="4" width="21.85546875" style="90" customWidth="1"/>
    <col min="5" max="5" width="8.42578125" style="90" customWidth="1"/>
    <col min="6" max="6" width="9.140625" style="90" customWidth="1"/>
    <col min="7" max="7" width="10.140625" style="90" customWidth="1"/>
    <col min="8" max="8" width="8.7109375" style="90" customWidth="1"/>
    <col min="9" max="9" width="11" style="90" customWidth="1"/>
    <col min="10" max="10" width="10" style="90" customWidth="1"/>
    <col min="11" max="11" width="9.140625" style="90" customWidth="1"/>
    <col min="12" max="12" width="7.7109375" style="90" customWidth="1"/>
    <col min="13" max="15" width="7.85546875" style="90" customWidth="1"/>
    <col min="16" max="16" width="6.28515625" style="90" customWidth="1"/>
    <col min="17" max="17" width="7.85546875" style="90" customWidth="1"/>
    <col min="18" max="18" width="7" style="90" customWidth="1"/>
    <col min="19" max="20" width="7.85546875" style="90" customWidth="1"/>
    <col min="21" max="21" width="7.28515625" style="90" customWidth="1"/>
    <col min="22" max="22" width="6.7109375" style="90" customWidth="1"/>
    <col min="23" max="26" width="9.140625" style="90" customWidth="1"/>
    <col min="27" max="16384" width="14.42578125" style="90"/>
  </cols>
  <sheetData>
    <row r="2" spans="1:26" ht="15" customHeight="1">
      <c r="A2" s="258" t="s">
        <v>113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</row>
    <row r="3" spans="1:26" ht="15" customHeight="1">
      <c r="A3" s="260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59"/>
    </row>
    <row r="4" spans="1:26" ht="26.25" customHeight="1" thickBot="1">
      <c r="A4" s="262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</row>
    <row r="5" spans="1:26" ht="116.25" customHeight="1">
      <c r="A5" s="264"/>
      <c r="B5" s="265"/>
      <c r="C5" s="267"/>
      <c r="D5" s="184"/>
      <c r="E5" s="268" t="s">
        <v>26</v>
      </c>
      <c r="F5" s="270" t="s">
        <v>25</v>
      </c>
      <c r="G5" s="268" t="s">
        <v>24</v>
      </c>
      <c r="H5" s="270" t="s">
        <v>23</v>
      </c>
      <c r="I5" s="270" t="s">
        <v>22</v>
      </c>
      <c r="J5" s="270" t="s">
        <v>21</v>
      </c>
      <c r="K5" s="270" t="s">
        <v>20</v>
      </c>
      <c r="L5" s="271" t="s">
        <v>19</v>
      </c>
      <c r="M5" s="271" t="s">
        <v>18</v>
      </c>
      <c r="N5" s="271" t="s">
        <v>17</v>
      </c>
      <c r="O5" s="271" t="s">
        <v>16</v>
      </c>
      <c r="P5" s="271" t="s">
        <v>15</v>
      </c>
      <c r="Q5" s="271" t="s">
        <v>14</v>
      </c>
      <c r="R5" s="271" t="s">
        <v>13</v>
      </c>
      <c r="S5" s="271" t="s">
        <v>12</v>
      </c>
      <c r="T5" s="271" t="s">
        <v>11</v>
      </c>
      <c r="U5" s="271" t="s">
        <v>10</v>
      </c>
      <c r="V5" s="271" t="s">
        <v>9</v>
      </c>
      <c r="W5" s="271" t="s">
        <v>8</v>
      </c>
    </row>
    <row r="6" spans="1:26" ht="44.25" customHeight="1" thickBot="1">
      <c r="A6" s="262"/>
      <c r="B6" s="266"/>
      <c r="C6" s="266"/>
      <c r="D6" s="184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</row>
    <row r="7" spans="1:26" ht="28.5" customHeight="1" thickBot="1">
      <c r="A7" s="274" t="s">
        <v>0</v>
      </c>
      <c r="B7" s="275"/>
      <c r="C7" s="172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8"/>
      <c r="V7" s="168"/>
      <c r="W7" s="183">
        <v>178</v>
      </c>
    </row>
    <row r="8" spans="1:26" thickBot="1">
      <c r="A8" s="104" t="s">
        <v>42</v>
      </c>
      <c r="B8" s="107">
        <v>30</v>
      </c>
      <c r="C8" s="100"/>
      <c r="D8" s="182"/>
      <c r="E8" s="100"/>
      <c r="F8" s="100"/>
      <c r="G8" s="106"/>
      <c r="H8" s="100"/>
      <c r="I8" s="100"/>
      <c r="J8" s="100"/>
      <c r="K8" s="100"/>
      <c r="L8" s="100">
        <v>5</v>
      </c>
      <c r="M8" s="100"/>
      <c r="N8" s="101"/>
      <c r="O8" s="100"/>
      <c r="P8" s="100"/>
      <c r="Q8" s="100"/>
      <c r="R8" s="100"/>
      <c r="S8" s="100"/>
      <c r="T8" s="100"/>
      <c r="U8" s="138"/>
      <c r="V8" s="138"/>
      <c r="W8" s="144">
        <v>5</v>
      </c>
    </row>
    <row r="9" spans="1:26">
      <c r="A9" s="181" t="s">
        <v>3</v>
      </c>
      <c r="B9" s="103"/>
      <c r="C9" s="100"/>
      <c r="D9" s="102"/>
      <c r="E9" s="100"/>
      <c r="F9" s="100"/>
      <c r="G9" s="106"/>
      <c r="H9" s="100"/>
      <c r="I9" s="100"/>
      <c r="J9" s="100"/>
      <c r="K9" s="100"/>
      <c r="L9" s="100"/>
      <c r="M9" s="100"/>
      <c r="N9" s="180"/>
      <c r="O9" s="100"/>
      <c r="P9" s="106"/>
      <c r="Q9" s="100"/>
      <c r="R9" s="100"/>
      <c r="S9" s="100"/>
      <c r="T9" s="100"/>
      <c r="U9" s="138"/>
      <c r="V9" s="138"/>
      <c r="W9" s="144"/>
    </row>
    <row r="10" spans="1:26" ht="16.5">
      <c r="A10" s="104" t="s">
        <v>2</v>
      </c>
      <c r="B10" s="107">
        <v>1</v>
      </c>
      <c r="C10" s="100"/>
      <c r="D10" s="179"/>
      <c r="E10" s="100"/>
      <c r="F10" s="100">
        <v>3</v>
      </c>
      <c r="G10" s="106"/>
      <c r="H10" s="100"/>
      <c r="I10" s="100"/>
      <c r="J10" s="106"/>
      <c r="K10" s="100"/>
      <c r="L10" s="100">
        <v>6</v>
      </c>
      <c r="M10" s="101"/>
      <c r="N10" s="100"/>
      <c r="O10" s="106"/>
      <c r="P10" s="106"/>
      <c r="Q10" s="100"/>
      <c r="R10" s="100"/>
      <c r="S10" s="100"/>
      <c r="T10" s="100"/>
      <c r="U10" s="131"/>
      <c r="V10" s="131"/>
      <c r="W10" s="178">
        <v>9</v>
      </c>
    </row>
    <row r="11" spans="1:26" thickBot="1">
      <c r="A11" s="104" t="s">
        <v>43</v>
      </c>
      <c r="B11" s="107">
        <v>2</v>
      </c>
      <c r="C11" s="100"/>
      <c r="D11" s="102"/>
      <c r="E11" s="100"/>
      <c r="F11" s="106">
        <v>2</v>
      </c>
      <c r="G11" s="106"/>
      <c r="H11" s="100"/>
      <c r="I11" s="100"/>
      <c r="J11" s="106"/>
      <c r="K11" s="100"/>
      <c r="L11" s="100">
        <v>6</v>
      </c>
      <c r="M11" s="100"/>
      <c r="N11" s="100"/>
      <c r="O11" s="106"/>
      <c r="P11" s="106"/>
      <c r="Q11" s="100"/>
      <c r="R11" s="100"/>
      <c r="S11" s="100"/>
      <c r="T11" s="100"/>
      <c r="U11" s="138"/>
      <c r="V11" s="138"/>
      <c r="W11" s="144">
        <v>8</v>
      </c>
    </row>
    <row r="12" spans="1:26" ht="15">
      <c r="A12" s="153" t="s">
        <v>42</v>
      </c>
      <c r="B12" s="103">
        <v>3</v>
      </c>
      <c r="C12" s="100"/>
      <c r="D12" s="177"/>
      <c r="E12" s="100"/>
      <c r="F12" s="100">
        <v>2</v>
      </c>
      <c r="G12" s="106"/>
      <c r="H12" s="100"/>
      <c r="I12" s="100"/>
      <c r="J12" s="106"/>
      <c r="K12" s="100"/>
      <c r="L12" s="100">
        <v>6</v>
      </c>
      <c r="M12" s="100"/>
      <c r="N12" s="176"/>
      <c r="O12" s="105">
        <v>1</v>
      </c>
      <c r="P12" s="100"/>
      <c r="Q12" s="101"/>
      <c r="R12" s="100"/>
      <c r="S12" s="100"/>
      <c r="T12" s="100"/>
      <c r="U12" s="175"/>
      <c r="V12" s="175"/>
      <c r="W12" s="175">
        <v>9</v>
      </c>
    </row>
    <row r="13" spans="1:26" thickBot="1">
      <c r="A13" s="152" t="s">
        <v>41</v>
      </c>
      <c r="B13" s="107">
        <v>4</v>
      </c>
      <c r="C13" s="126"/>
      <c r="D13" s="174"/>
      <c r="E13" s="126"/>
      <c r="F13" s="126"/>
      <c r="G13" s="126"/>
      <c r="H13" s="126"/>
      <c r="I13" s="126"/>
      <c r="J13" s="126"/>
      <c r="K13" s="126"/>
      <c r="L13" s="126">
        <v>4</v>
      </c>
      <c r="M13" s="126"/>
      <c r="N13" s="126"/>
      <c r="O13" s="126"/>
      <c r="P13" s="126"/>
      <c r="Q13" s="126"/>
      <c r="R13" s="126"/>
      <c r="S13" s="126"/>
      <c r="T13" s="126"/>
      <c r="U13" s="173"/>
      <c r="V13" s="173"/>
      <c r="W13" s="173">
        <v>4</v>
      </c>
    </row>
    <row r="14" spans="1:26" ht="30" customHeight="1" thickBot="1">
      <c r="A14" s="274"/>
      <c r="B14" s="275"/>
      <c r="C14" s="172"/>
      <c r="D14" s="169"/>
      <c r="E14" s="169">
        <v>0</v>
      </c>
      <c r="F14" s="170">
        <v>7</v>
      </c>
      <c r="G14" s="170"/>
      <c r="H14" s="169">
        <v>0</v>
      </c>
      <c r="I14" s="169">
        <v>0</v>
      </c>
      <c r="J14" s="171"/>
      <c r="K14" s="170" t="s">
        <v>37</v>
      </c>
      <c r="L14" s="170">
        <v>27</v>
      </c>
      <c r="M14" s="170"/>
      <c r="N14" s="170"/>
      <c r="O14" s="170">
        <v>1</v>
      </c>
      <c r="P14" s="171"/>
      <c r="Q14" s="169">
        <v>0</v>
      </c>
      <c r="R14" s="169">
        <v>0</v>
      </c>
      <c r="S14" s="170"/>
      <c r="T14" s="169">
        <v>0</v>
      </c>
      <c r="U14" s="168">
        <v>0</v>
      </c>
      <c r="V14" s="168">
        <v>0</v>
      </c>
      <c r="W14" s="167">
        <v>35</v>
      </c>
    </row>
    <row r="15" spans="1:26" thickBot="1">
      <c r="A15" s="113" t="s">
        <v>4</v>
      </c>
      <c r="B15" s="103">
        <v>6</v>
      </c>
      <c r="C15" s="166"/>
      <c r="D15" s="112" t="s">
        <v>40</v>
      </c>
      <c r="E15" s="161"/>
      <c r="F15" s="158"/>
      <c r="G15" s="165"/>
      <c r="H15" s="158"/>
      <c r="I15" s="161"/>
      <c r="J15" s="163"/>
      <c r="K15" s="161"/>
      <c r="L15" s="158">
        <v>6</v>
      </c>
      <c r="M15" s="158"/>
      <c r="N15" s="164"/>
      <c r="O15" s="163"/>
      <c r="P15" s="162"/>
      <c r="Q15" s="161" t="s">
        <v>39</v>
      </c>
      <c r="R15" s="161"/>
      <c r="S15" s="161"/>
      <c r="T15" s="161"/>
      <c r="U15" s="160"/>
      <c r="V15" s="160"/>
      <c r="W15" s="159">
        <v>6</v>
      </c>
      <c r="Z15" s="90" t="s">
        <v>38</v>
      </c>
    </row>
    <row r="16" spans="1:26" thickBot="1">
      <c r="A16" s="104" t="s">
        <v>3</v>
      </c>
      <c r="B16" s="107">
        <v>7</v>
      </c>
      <c r="C16" s="123"/>
      <c r="D16" s="102"/>
      <c r="E16" s="120"/>
      <c r="F16" s="120"/>
      <c r="G16" s="158"/>
      <c r="H16" s="121"/>
      <c r="I16" s="120"/>
      <c r="J16" s="121"/>
      <c r="K16" s="120"/>
      <c r="L16" s="121">
        <v>8</v>
      </c>
      <c r="M16" s="121"/>
      <c r="N16" s="121"/>
      <c r="O16" s="121"/>
      <c r="P16" s="121"/>
      <c r="Q16" s="121"/>
      <c r="R16" s="120"/>
      <c r="S16" s="120"/>
      <c r="T16" s="120"/>
      <c r="U16" s="157"/>
      <c r="V16" s="157"/>
      <c r="W16" s="99">
        <v>8</v>
      </c>
    </row>
    <row r="17" spans="1:24" ht="15">
      <c r="A17" s="104" t="s">
        <v>2</v>
      </c>
      <c r="B17" s="103">
        <v>8</v>
      </c>
      <c r="C17" s="123"/>
      <c r="D17" s="102"/>
      <c r="E17" s="120"/>
      <c r="F17" s="121"/>
      <c r="G17" s="121"/>
      <c r="H17" s="120"/>
      <c r="I17" s="120"/>
      <c r="J17" s="120">
        <v>1</v>
      </c>
      <c r="K17" s="120"/>
      <c r="L17" s="121">
        <v>5</v>
      </c>
      <c r="M17" s="121"/>
      <c r="N17" s="145"/>
      <c r="O17" s="121"/>
      <c r="P17" s="121"/>
      <c r="Q17" s="120"/>
      <c r="R17" s="120"/>
      <c r="S17" s="120"/>
      <c r="T17" s="120"/>
      <c r="U17" s="157"/>
      <c r="V17" s="157"/>
      <c r="W17" s="156">
        <v>6</v>
      </c>
    </row>
    <row r="18" spans="1:24" thickBot="1">
      <c r="A18" s="104" t="s">
        <v>1</v>
      </c>
      <c r="B18" s="107">
        <v>9</v>
      </c>
      <c r="C18" s="123"/>
      <c r="D18" s="102"/>
      <c r="E18" s="120"/>
      <c r="F18" s="120"/>
      <c r="G18" s="121"/>
      <c r="H18" s="120"/>
      <c r="I18" s="120"/>
      <c r="J18" s="155"/>
      <c r="K18" s="120"/>
      <c r="L18" s="121">
        <v>5</v>
      </c>
      <c r="M18" s="121"/>
      <c r="N18" s="120"/>
      <c r="O18" s="120"/>
      <c r="P18" s="155"/>
      <c r="Q18" s="120"/>
      <c r="R18" s="120"/>
      <c r="S18" s="120"/>
      <c r="T18" s="120"/>
      <c r="U18" s="120"/>
      <c r="V18" s="120"/>
      <c r="W18" s="101">
        <v>5</v>
      </c>
    </row>
    <row r="19" spans="1:24" ht="16.5">
      <c r="A19" s="104" t="s">
        <v>7</v>
      </c>
      <c r="B19" s="103">
        <v>10</v>
      </c>
      <c r="C19" s="123"/>
      <c r="D19" s="154"/>
      <c r="E19" s="120"/>
      <c r="F19" s="121">
        <v>1</v>
      </c>
      <c r="G19" s="120"/>
      <c r="H19" s="120"/>
      <c r="I19" s="120"/>
      <c r="J19" s="121"/>
      <c r="K19" s="120"/>
      <c r="L19" s="121">
        <v>7</v>
      </c>
      <c r="M19" s="121"/>
      <c r="N19" s="120"/>
      <c r="O19" s="121">
        <v>1</v>
      </c>
      <c r="P19" s="121">
        <v>2</v>
      </c>
      <c r="Q19" s="120"/>
      <c r="R19" s="120"/>
      <c r="S19" s="120"/>
      <c r="T19" s="120"/>
      <c r="U19" s="120"/>
      <c r="V19" s="120"/>
      <c r="W19" s="101">
        <v>11</v>
      </c>
    </row>
    <row r="20" spans="1:24" thickBot="1">
      <c r="A20" s="153" t="s">
        <v>6</v>
      </c>
      <c r="B20" s="107">
        <v>11</v>
      </c>
      <c r="C20" s="123"/>
      <c r="D20" s="122"/>
      <c r="E20" s="120"/>
      <c r="F20" s="120"/>
      <c r="G20" s="121"/>
      <c r="H20" s="120"/>
      <c r="I20" s="120"/>
      <c r="J20" s="120"/>
      <c r="K20" s="120"/>
      <c r="L20" s="121">
        <v>2</v>
      </c>
      <c r="M20" s="121"/>
      <c r="N20" s="120"/>
      <c r="O20" s="121"/>
      <c r="P20" s="121"/>
      <c r="Q20" s="120"/>
      <c r="R20" s="120"/>
      <c r="S20" s="120"/>
      <c r="T20" s="120"/>
      <c r="U20" s="120"/>
      <c r="V20" s="120"/>
      <c r="W20" s="101">
        <v>2</v>
      </c>
    </row>
    <row r="21" spans="1:24" thickBot="1">
      <c r="A21" s="152" t="s">
        <v>5</v>
      </c>
      <c r="B21" s="103">
        <v>12</v>
      </c>
      <c r="C21" s="126"/>
      <c r="D21" s="129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51"/>
    </row>
    <row r="22" spans="1:24" ht="30" customHeight="1" thickBot="1">
      <c r="A22" s="276"/>
      <c r="B22" s="277"/>
      <c r="C22" s="98"/>
      <c r="D22" s="93"/>
      <c r="E22" s="93">
        <v>0</v>
      </c>
      <c r="F22" s="95">
        <v>1</v>
      </c>
      <c r="G22" s="95"/>
      <c r="H22" s="93">
        <v>0</v>
      </c>
      <c r="I22" s="93">
        <v>0</v>
      </c>
      <c r="J22" s="95">
        <v>1</v>
      </c>
      <c r="K22" s="95" t="s">
        <v>37</v>
      </c>
      <c r="L22" s="95">
        <v>33</v>
      </c>
      <c r="M22" s="95"/>
      <c r="N22" s="95"/>
      <c r="O22" s="95">
        <v>1</v>
      </c>
      <c r="P22" s="95">
        <v>2</v>
      </c>
      <c r="Q22" s="93">
        <v>0</v>
      </c>
      <c r="R22" s="93">
        <v>0</v>
      </c>
      <c r="S22" s="93">
        <v>0</v>
      </c>
      <c r="T22" s="93">
        <v>0</v>
      </c>
      <c r="U22" s="150">
        <v>0</v>
      </c>
      <c r="V22" s="150">
        <v>0</v>
      </c>
      <c r="W22" s="149">
        <v>38</v>
      </c>
    </row>
    <row r="23" spans="1:24" ht="15">
      <c r="A23" s="148" t="s">
        <v>4</v>
      </c>
      <c r="B23" s="103">
        <v>13</v>
      </c>
      <c r="C23" s="109"/>
      <c r="D23" s="112"/>
      <c r="E23" s="109"/>
      <c r="F23" s="147">
        <v>1</v>
      </c>
      <c r="G23" s="109"/>
      <c r="H23" s="109"/>
      <c r="I23" s="109"/>
      <c r="J23" s="111"/>
      <c r="K23" s="147"/>
      <c r="L23" s="111">
        <v>7</v>
      </c>
      <c r="M23" s="109"/>
      <c r="N23" s="147"/>
      <c r="O23" s="109">
        <v>1</v>
      </c>
      <c r="P23" s="111"/>
      <c r="Q23" s="109"/>
      <c r="R23" s="109"/>
      <c r="S23" s="109"/>
      <c r="T23" s="109"/>
      <c r="U23" s="109"/>
      <c r="V23" s="109"/>
      <c r="W23" s="108">
        <v>9</v>
      </c>
    </row>
    <row r="24" spans="1:24" thickBot="1">
      <c r="A24" s="146" t="s">
        <v>3</v>
      </c>
      <c r="B24" s="107">
        <v>14</v>
      </c>
      <c r="C24" s="100"/>
      <c r="D24" s="102"/>
      <c r="E24" s="100"/>
      <c r="F24" s="101">
        <v>6</v>
      </c>
      <c r="G24" s="101"/>
      <c r="H24" s="106"/>
      <c r="I24" s="100"/>
      <c r="J24" s="100"/>
      <c r="K24" s="100"/>
      <c r="L24" s="106">
        <v>7</v>
      </c>
      <c r="M24" s="100"/>
      <c r="N24" s="100"/>
      <c r="O24" s="100"/>
      <c r="P24" s="106"/>
      <c r="Q24" s="100"/>
      <c r="R24" s="100"/>
      <c r="S24" s="100"/>
      <c r="T24" s="100"/>
      <c r="U24" s="100"/>
      <c r="V24" s="100"/>
      <c r="W24" s="99">
        <v>13</v>
      </c>
    </row>
    <row r="25" spans="1:24" ht="15">
      <c r="A25" s="146" t="s">
        <v>2</v>
      </c>
      <c r="B25" s="103">
        <v>15</v>
      </c>
      <c r="C25" s="100"/>
      <c r="D25" s="102"/>
      <c r="E25" s="100"/>
      <c r="F25" s="101">
        <v>2</v>
      </c>
      <c r="G25" s="101"/>
      <c r="H25" s="101"/>
      <c r="I25" s="100"/>
      <c r="J25" s="100"/>
      <c r="K25" s="100"/>
      <c r="L25" s="100">
        <v>4</v>
      </c>
      <c r="M25" s="100"/>
      <c r="N25" s="100"/>
      <c r="O25" s="100">
        <v>1</v>
      </c>
      <c r="P25" s="106"/>
      <c r="Q25" s="100"/>
      <c r="R25" s="100"/>
      <c r="S25" s="100"/>
      <c r="T25" s="100"/>
      <c r="U25" s="100"/>
      <c r="V25" s="100"/>
      <c r="W25" s="99">
        <v>7</v>
      </c>
    </row>
    <row r="26" spans="1:24" thickBot="1">
      <c r="A26" s="146" t="s">
        <v>1</v>
      </c>
      <c r="B26" s="107">
        <v>16</v>
      </c>
      <c r="C26" s="100"/>
      <c r="D26" s="102"/>
      <c r="E26" s="100"/>
      <c r="F26" s="100"/>
      <c r="G26" s="101"/>
      <c r="H26" s="100"/>
      <c r="I26" s="100"/>
      <c r="J26" s="106">
        <v>1</v>
      </c>
      <c r="K26" s="100"/>
      <c r="L26" s="106">
        <v>2</v>
      </c>
      <c r="M26" s="100"/>
      <c r="N26" s="105"/>
      <c r="O26" s="100"/>
      <c r="P26" s="101"/>
      <c r="Q26" s="100"/>
      <c r="R26" s="100"/>
      <c r="S26" s="100"/>
      <c r="T26" s="100"/>
      <c r="U26" s="100"/>
      <c r="V26" s="100"/>
      <c r="W26" s="99">
        <v>3</v>
      </c>
    </row>
    <row r="27" spans="1:24" ht="15">
      <c r="A27" s="146" t="s">
        <v>7</v>
      </c>
      <c r="B27" s="103">
        <v>17</v>
      </c>
      <c r="C27" s="123"/>
      <c r="D27" s="122"/>
      <c r="E27" s="120"/>
      <c r="F27" s="121">
        <v>6</v>
      </c>
      <c r="G27" s="145"/>
      <c r="H27" s="120"/>
      <c r="I27" s="120"/>
      <c r="J27" s="120"/>
      <c r="K27" s="120"/>
      <c r="L27" s="120">
        <v>2</v>
      </c>
      <c r="M27" s="121"/>
      <c r="N27" s="120"/>
      <c r="O27" s="120"/>
      <c r="P27" s="121"/>
      <c r="Q27" s="120"/>
      <c r="R27" s="120"/>
      <c r="S27" s="120"/>
      <c r="T27" s="120"/>
      <c r="U27" s="120"/>
      <c r="V27" s="120"/>
      <c r="W27" s="144">
        <v>8</v>
      </c>
    </row>
    <row r="28" spans="1:24" thickBot="1">
      <c r="A28" s="130" t="s">
        <v>6</v>
      </c>
      <c r="B28" s="107">
        <v>18</v>
      </c>
      <c r="C28" s="123"/>
      <c r="D28" s="122"/>
      <c r="E28" s="120"/>
      <c r="F28" s="120"/>
      <c r="G28" s="121"/>
      <c r="H28" s="120"/>
      <c r="I28" s="120"/>
      <c r="J28" s="120"/>
      <c r="K28" s="132"/>
      <c r="L28" s="132"/>
      <c r="M28" s="132"/>
      <c r="N28" s="133"/>
      <c r="O28" s="132"/>
      <c r="P28" s="133"/>
      <c r="Q28" s="132"/>
      <c r="R28" s="132"/>
      <c r="S28" s="132"/>
      <c r="T28" s="132"/>
      <c r="U28" s="132"/>
      <c r="V28" s="132"/>
      <c r="W28" s="131"/>
    </row>
    <row r="29" spans="1:24" thickBot="1">
      <c r="A29" s="124" t="s">
        <v>5</v>
      </c>
      <c r="B29" s="103">
        <v>19</v>
      </c>
      <c r="C29" s="126"/>
      <c r="D29" s="129"/>
      <c r="E29" s="126"/>
      <c r="F29" s="126"/>
      <c r="G29" s="126"/>
      <c r="H29" s="126"/>
      <c r="I29" s="126"/>
      <c r="J29" s="126"/>
      <c r="K29" s="126"/>
      <c r="L29" s="126"/>
      <c r="M29" s="126"/>
      <c r="N29" s="128"/>
      <c r="O29" s="126"/>
      <c r="P29" s="128"/>
      <c r="Q29" s="126"/>
      <c r="R29" s="126"/>
      <c r="S29" s="126"/>
      <c r="T29" s="126"/>
      <c r="U29" s="126"/>
      <c r="V29" s="126"/>
      <c r="W29" s="125"/>
    </row>
    <row r="30" spans="1:24" ht="30.75" customHeight="1" thickBot="1">
      <c r="A30" s="274" t="s">
        <v>0</v>
      </c>
      <c r="B30" s="275"/>
      <c r="C30" s="98"/>
      <c r="D30" s="93"/>
      <c r="E30" s="93">
        <v>0</v>
      </c>
      <c r="F30" s="95">
        <v>15</v>
      </c>
      <c r="G30" s="95"/>
      <c r="H30" s="93">
        <v>0</v>
      </c>
      <c r="I30" s="93">
        <v>0</v>
      </c>
      <c r="J30" s="97">
        <v>1</v>
      </c>
      <c r="K30" s="94" t="s">
        <v>37</v>
      </c>
      <c r="L30" s="94">
        <v>22</v>
      </c>
      <c r="M30" s="95"/>
      <c r="N30" s="95"/>
      <c r="O30" s="95">
        <v>2</v>
      </c>
      <c r="P30" s="95"/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93">
        <v>0</v>
      </c>
      <c r="W30" s="143">
        <v>40</v>
      </c>
      <c r="X30" s="142"/>
    </row>
    <row r="31" spans="1:24" ht="15">
      <c r="A31" s="113" t="s">
        <v>4</v>
      </c>
      <c r="B31" s="103">
        <v>20</v>
      </c>
      <c r="C31" s="109"/>
      <c r="D31" s="112"/>
      <c r="E31" s="109"/>
      <c r="F31" s="109">
        <v>3</v>
      </c>
      <c r="G31" s="109"/>
      <c r="H31" s="109"/>
      <c r="I31" s="109"/>
      <c r="J31" s="109"/>
      <c r="K31" s="109"/>
      <c r="L31" s="109">
        <v>6</v>
      </c>
      <c r="M31" s="109"/>
      <c r="N31" s="109"/>
      <c r="O31" s="109"/>
      <c r="P31" s="110"/>
      <c r="Q31" s="109"/>
      <c r="R31" s="109"/>
      <c r="S31" s="109"/>
      <c r="T31" s="109"/>
      <c r="U31" s="109"/>
      <c r="V31" s="109"/>
      <c r="W31" s="108">
        <v>9</v>
      </c>
    </row>
    <row r="32" spans="1:24" thickBot="1">
      <c r="A32" s="104" t="s">
        <v>3</v>
      </c>
      <c r="B32" s="107">
        <v>21</v>
      </c>
      <c r="C32" s="100"/>
      <c r="D32" s="102"/>
      <c r="E32" s="100"/>
      <c r="F32" s="100">
        <v>10</v>
      </c>
      <c r="G32" s="101"/>
      <c r="H32" s="100"/>
      <c r="I32" s="126"/>
      <c r="J32" s="126"/>
      <c r="K32" s="126"/>
      <c r="L32" s="126"/>
      <c r="M32" s="126"/>
      <c r="N32" s="126"/>
      <c r="O32" s="128"/>
      <c r="P32" s="126"/>
      <c r="Q32" s="126"/>
      <c r="R32" s="126"/>
      <c r="S32" s="126"/>
      <c r="T32" s="126"/>
      <c r="U32" s="126"/>
      <c r="V32" s="126"/>
      <c r="W32" s="99">
        <v>10</v>
      </c>
    </row>
    <row r="33" spans="1:23" ht="15">
      <c r="A33" s="104" t="s">
        <v>2</v>
      </c>
      <c r="B33" s="103">
        <v>22</v>
      </c>
      <c r="C33" s="100"/>
      <c r="D33" s="102"/>
      <c r="E33" s="100"/>
      <c r="F33" s="100">
        <v>8</v>
      </c>
      <c r="G33" s="106"/>
      <c r="H33" s="141"/>
      <c r="I33" s="139"/>
      <c r="J33" s="139"/>
      <c r="K33" s="139"/>
      <c r="L33" s="139">
        <v>6</v>
      </c>
      <c r="M33" s="139"/>
      <c r="N33" s="139"/>
      <c r="O33" s="139"/>
      <c r="P33" s="140"/>
      <c r="Q33" s="139"/>
      <c r="R33" s="139"/>
      <c r="S33" s="139"/>
      <c r="T33" s="139"/>
      <c r="U33" s="139"/>
      <c r="V33" s="139"/>
      <c r="W33" s="138">
        <v>14</v>
      </c>
    </row>
    <row r="34" spans="1:23" thickBot="1">
      <c r="A34" s="104" t="s">
        <v>1</v>
      </c>
      <c r="B34" s="107">
        <v>23</v>
      </c>
      <c r="C34" s="100"/>
      <c r="D34" s="102"/>
      <c r="E34" s="100"/>
      <c r="F34" s="100">
        <v>11</v>
      </c>
      <c r="G34" s="101"/>
      <c r="H34" s="100"/>
      <c r="I34" s="136"/>
      <c r="J34" s="137"/>
      <c r="K34" s="136"/>
      <c r="L34" s="136">
        <v>6</v>
      </c>
      <c r="M34" s="136"/>
      <c r="N34" s="136"/>
      <c r="O34" s="136"/>
      <c r="P34" s="137"/>
      <c r="Q34" s="136"/>
      <c r="R34" s="136"/>
      <c r="S34" s="136"/>
      <c r="T34" s="136"/>
      <c r="U34" s="136"/>
      <c r="V34" s="136"/>
      <c r="W34" s="99">
        <v>17</v>
      </c>
    </row>
    <row r="35" spans="1:23" ht="15">
      <c r="A35" s="104" t="s">
        <v>7</v>
      </c>
      <c r="B35" s="103">
        <v>24</v>
      </c>
      <c r="C35" s="123"/>
      <c r="D35" s="135"/>
      <c r="E35" s="120"/>
      <c r="F35" s="120"/>
      <c r="G35" s="121"/>
      <c r="H35" s="120"/>
      <c r="I35" s="120"/>
      <c r="J35" s="120"/>
      <c r="K35" s="132"/>
      <c r="L35" s="132">
        <v>6</v>
      </c>
      <c r="M35" s="132"/>
      <c r="N35" s="133"/>
      <c r="O35" s="134">
        <v>1</v>
      </c>
      <c r="P35" s="133"/>
      <c r="Q35" s="132"/>
      <c r="R35" s="132"/>
      <c r="S35" s="132"/>
      <c r="T35" s="132"/>
      <c r="U35" s="133"/>
      <c r="V35" s="132"/>
      <c r="W35" s="131">
        <v>7</v>
      </c>
    </row>
    <row r="36" spans="1:23" thickBot="1">
      <c r="A36" s="130" t="s">
        <v>6</v>
      </c>
      <c r="B36" s="107">
        <v>25</v>
      </c>
      <c r="C36" s="126"/>
      <c r="D36" s="129"/>
      <c r="E36" s="126"/>
      <c r="F36" s="126"/>
      <c r="G36" s="126"/>
      <c r="H36" s="126"/>
      <c r="I36" s="126"/>
      <c r="J36" s="128"/>
      <c r="K36" s="126"/>
      <c r="L36" s="126">
        <v>4</v>
      </c>
      <c r="M36" s="126"/>
      <c r="N36" s="126"/>
      <c r="O36" s="127"/>
      <c r="P36" s="127"/>
      <c r="Q36" s="126"/>
      <c r="R36" s="126"/>
      <c r="S36" s="126"/>
      <c r="T36" s="126"/>
      <c r="U36" s="126"/>
      <c r="V36" s="126"/>
      <c r="W36" s="125"/>
    </row>
    <row r="37" spans="1:23" ht="15">
      <c r="A37" s="124" t="s">
        <v>5</v>
      </c>
      <c r="B37" s="103">
        <v>26</v>
      </c>
      <c r="C37" s="123"/>
      <c r="D37" s="122"/>
      <c r="E37" s="120"/>
      <c r="F37" s="120"/>
      <c r="G37" s="120"/>
      <c r="H37" s="120"/>
      <c r="I37" s="120"/>
      <c r="J37" s="120"/>
      <c r="K37" s="120"/>
      <c r="L37" s="120"/>
      <c r="M37" s="120"/>
      <c r="N37" s="121"/>
      <c r="O37" s="121"/>
      <c r="P37" s="121"/>
      <c r="Q37" s="120"/>
      <c r="R37" s="120"/>
      <c r="S37" s="120"/>
      <c r="T37" s="120"/>
      <c r="U37" s="120"/>
      <c r="V37" s="120"/>
      <c r="W37" s="99"/>
    </row>
    <row r="38" spans="1:23" ht="30.75" customHeight="1" thickBot="1">
      <c r="A38" s="278" t="s">
        <v>0</v>
      </c>
      <c r="B38" s="279"/>
      <c r="C38" s="119"/>
      <c r="D38" s="115"/>
      <c r="E38" s="115">
        <v>0</v>
      </c>
      <c r="F38" s="117">
        <v>32</v>
      </c>
      <c r="G38" s="117"/>
      <c r="H38" s="115">
        <v>0</v>
      </c>
      <c r="I38" s="115">
        <v>0</v>
      </c>
      <c r="J38" s="117"/>
      <c r="K38" s="118" t="s">
        <v>37</v>
      </c>
      <c r="L38" s="117">
        <v>28</v>
      </c>
      <c r="M38" s="117"/>
      <c r="N38" s="117"/>
      <c r="O38" s="117">
        <v>1</v>
      </c>
      <c r="P38" s="116"/>
      <c r="Q38" s="115">
        <v>0</v>
      </c>
      <c r="R38" s="115">
        <v>0</v>
      </c>
      <c r="S38" s="115">
        <v>0</v>
      </c>
      <c r="T38" s="115">
        <v>0</v>
      </c>
      <c r="U38" s="115">
        <v>0</v>
      </c>
      <c r="V38" s="115">
        <v>0</v>
      </c>
      <c r="W38" s="114">
        <v>57</v>
      </c>
    </row>
    <row r="39" spans="1:23" ht="14.25" customHeight="1">
      <c r="A39" s="113" t="s">
        <v>4</v>
      </c>
      <c r="B39" s="103">
        <v>27</v>
      </c>
      <c r="C39" s="109"/>
      <c r="D39" s="112"/>
      <c r="E39" s="109"/>
      <c r="F39" s="109"/>
      <c r="G39" s="111"/>
      <c r="H39" s="109"/>
      <c r="I39" s="109"/>
      <c r="J39" s="110"/>
      <c r="K39" s="109"/>
      <c r="L39" s="109">
        <v>5</v>
      </c>
      <c r="M39" s="109"/>
      <c r="N39" s="110"/>
      <c r="O39" s="111"/>
      <c r="P39" s="110"/>
      <c r="Q39" s="109"/>
      <c r="R39" s="109"/>
      <c r="S39" s="109"/>
      <c r="T39" s="109"/>
      <c r="U39" s="109"/>
      <c r="V39" s="109"/>
      <c r="W39" s="108">
        <v>5</v>
      </c>
    </row>
    <row r="40" spans="1:23" thickBot="1">
      <c r="A40" s="104" t="s">
        <v>3</v>
      </c>
      <c r="B40" s="107">
        <v>28</v>
      </c>
      <c r="C40" s="100"/>
      <c r="D40" s="102"/>
      <c r="E40" s="100"/>
      <c r="F40" s="100"/>
      <c r="G40" s="106"/>
      <c r="H40" s="100"/>
      <c r="I40" s="100"/>
      <c r="J40" s="100"/>
      <c r="K40" s="100"/>
      <c r="L40" s="100">
        <v>3</v>
      </c>
      <c r="M40" s="100"/>
      <c r="N40" s="106"/>
      <c r="O40" s="106">
        <v>5</v>
      </c>
      <c r="P40" s="105"/>
      <c r="Q40" s="100"/>
      <c r="R40" s="100"/>
      <c r="S40" s="100"/>
      <c r="T40" s="100"/>
      <c r="U40" s="100"/>
      <c r="V40" s="100"/>
      <c r="W40" s="99">
        <v>5</v>
      </c>
    </row>
    <row r="41" spans="1:23" thickBot="1">
      <c r="A41" s="104" t="s">
        <v>2</v>
      </c>
      <c r="B41" s="103">
        <v>29</v>
      </c>
      <c r="C41" s="100"/>
      <c r="D41" s="102"/>
      <c r="E41" s="100"/>
      <c r="F41" s="100"/>
      <c r="G41" s="100"/>
      <c r="H41" s="100"/>
      <c r="I41" s="100"/>
      <c r="J41" s="100"/>
      <c r="K41" s="100"/>
      <c r="L41" s="100"/>
      <c r="M41" s="100"/>
      <c r="N41" s="101"/>
      <c r="O41" s="100"/>
      <c r="P41" s="100"/>
      <c r="Q41" s="100"/>
      <c r="R41" s="100"/>
      <c r="S41" s="100"/>
      <c r="T41" s="100"/>
      <c r="U41" s="100"/>
      <c r="V41" s="100"/>
      <c r="W41" s="99">
        <v>3</v>
      </c>
    </row>
    <row r="42" spans="1:23" ht="30.75" customHeight="1" thickBot="1">
      <c r="A42" s="274" t="s">
        <v>36</v>
      </c>
      <c r="B42" s="275"/>
      <c r="C42" s="98"/>
      <c r="D42" s="93"/>
      <c r="E42" s="93">
        <v>0</v>
      </c>
      <c r="F42" s="93">
        <v>0</v>
      </c>
      <c r="G42" s="95"/>
      <c r="H42" s="93">
        <v>0</v>
      </c>
      <c r="I42" s="93">
        <v>0</v>
      </c>
      <c r="J42" s="95"/>
      <c r="K42" s="95" t="s">
        <v>35</v>
      </c>
      <c r="L42" s="97">
        <v>8</v>
      </c>
      <c r="M42" s="96">
        <v>0</v>
      </c>
      <c r="N42" s="95"/>
      <c r="O42" s="95">
        <v>5</v>
      </c>
      <c r="P42" s="94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2">
        <v>8</v>
      </c>
    </row>
    <row r="43" spans="1:23" ht="30.75" customHeight="1">
      <c r="A43" s="272"/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</row>
    <row r="44" spans="1:23" ht="15">
      <c r="A44" s="260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</row>
    <row r="45" spans="1:23" ht="15">
      <c r="A45" s="260"/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</row>
    <row r="46" spans="1:23" ht="15">
      <c r="A46" s="260"/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</row>
    <row r="47" spans="1:23" ht="15">
      <c r="A47" s="260"/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</row>
    <row r="48" spans="1:23" ht="15">
      <c r="A48" s="260"/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</row>
    <row r="49" spans="1:23" ht="15">
      <c r="A49" s="260"/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</row>
    <row r="50" spans="1:23" ht="30.75" customHeight="1">
      <c r="A50" s="260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</row>
    <row r="51" spans="1:23" ht="15" customHeight="1">
      <c r="A51" s="260"/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</row>
    <row r="52" spans="1:23" ht="15" customHeight="1">
      <c r="A52" s="260"/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</row>
    <row r="53" spans="1:23" ht="15" customHeight="1">
      <c r="A53" s="260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</row>
    <row r="54" spans="1:23" ht="15.75" customHeight="1">
      <c r="A54" s="260"/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</row>
    <row r="55" spans="1:23" ht="30" customHeight="1">
      <c r="A55" s="91"/>
    </row>
    <row r="56" spans="1:23" ht="30" customHeight="1">
      <c r="A56" s="91"/>
    </row>
    <row r="57" spans="1:23" ht="15">
      <c r="A57" s="91"/>
    </row>
    <row r="58" spans="1:23" ht="15">
      <c r="A58" s="91"/>
    </row>
    <row r="59" spans="1:23" ht="15">
      <c r="A59" s="91"/>
    </row>
    <row r="60" spans="1:23" ht="15">
      <c r="A60" s="91"/>
    </row>
    <row r="61" spans="1:23" ht="15">
      <c r="A61" s="91"/>
    </row>
    <row r="62" spans="1:23" ht="15">
      <c r="A62" s="91"/>
    </row>
    <row r="63" spans="1:23" ht="15">
      <c r="A63" s="91"/>
    </row>
    <row r="64" spans="1:23" ht="30" customHeight="1">
      <c r="A64" s="91"/>
    </row>
    <row r="65" spans="1:1" ht="30" customHeight="1">
      <c r="A65" s="91"/>
    </row>
    <row r="66" spans="1:1" ht="15">
      <c r="A66" s="91"/>
    </row>
    <row r="67" spans="1:1" ht="15">
      <c r="A67" s="91"/>
    </row>
    <row r="68" spans="1:1" ht="15">
      <c r="A68" s="91"/>
    </row>
    <row r="69" spans="1:1" ht="15">
      <c r="A69" s="91"/>
    </row>
    <row r="70" spans="1:1" ht="15">
      <c r="A70" s="91"/>
    </row>
    <row r="71" spans="1:1" ht="15">
      <c r="A71" s="91"/>
    </row>
    <row r="72" spans="1:1" ht="15">
      <c r="A72" s="91"/>
    </row>
    <row r="73" spans="1:1" ht="30" customHeight="1">
      <c r="A73" s="91"/>
    </row>
    <row r="74" spans="1:1" ht="30" customHeight="1">
      <c r="A74" s="91"/>
    </row>
    <row r="75" spans="1:1" ht="15">
      <c r="A75" s="91"/>
    </row>
    <row r="76" spans="1:1" ht="15">
      <c r="A76" s="91"/>
    </row>
    <row r="77" spans="1:1" ht="15">
      <c r="A77" s="91"/>
    </row>
    <row r="78" spans="1:1" ht="15">
      <c r="A78" s="91"/>
    </row>
    <row r="79" spans="1:1" ht="15">
      <c r="A79" s="91"/>
    </row>
    <row r="80" spans="1:1" ht="15">
      <c r="A80" s="91"/>
    </row>
    <row r="81" spans="1:1" ht="15">
      <c r="A81" s="91"/>
    </row>
    <row r="82" spans="1:1" ht="15">
      <c r="A82" s="91"/>
    </row>
    <row r="83" spans="1:1" ht="15">
      <c r="A83" s="91"/>
    </row>
    <row r="84" spans="1:1" ht="15">
      <c r="A84" s="91"/>
    </row>
    <row r="85" spans="1:1" ht="15">
      <c r="A85" s="91"/>
    </row>
    <row r="86" spans="1:1" ht="15">
      <c r="A86" s="91"/>
    </row>
    <row r="87" spans="1:1" ht="15">
      <c r="A87" s="91"/>
    </row>
    <row r="88" spans="1:1" ht="15">
      <c r="A88" s="91"/>
    </row>
    <row r="89" spans="1:1" ht="15">
      <c r="A89" s="91"/>
    </row>
    <row r="90" spans="1:1" ht="15">
      <c r="A90" s="91"/>
    </row>
    <row r="91" spans="1:1" ht="15">
      <c r="A91" s="91"/>
    </row>
    <row r="92" spans="1:1" ht="15">
      <c r="A92" s="91"/>
    </row>
    <row r="93" spans="1:1" ht="15">
      <c r="A93" s="91"/>
    </row>
    <row r="94" spans="1:1" ht="15">
      <c r="A94" s="91"/>
    </row>
    <row r="95" spans="1:1" ht="15">
      <c r="A95" s="91"/>
    </row>
    <row r="96" spans="1:1" ht="15">
      <c r="A96" s="91"/>
    </row>
    <row r="97" spans="1:1" ht="15">
      <c r="A97" s="91"/>
    </row>
    <row r="98" spans="1:1" ht="15">
      <c r="A98" s="91"/>
    </row>
    <row r="99" spans="1:1" ht="15">
      <c r="A99" s="91"/>
    </row>
    <row r="100" spans="1:1" ht="15">
      <c r="A100" s="91"/>
    </row>
    <row r="101" spans="1:1" ht="15">
      <c r="A101" s="91"/>
    </row>
    <row r="102" spans="1:1" ht="15">
      <c r="A102" s="91"/>
    </row>
    <row r="103" spans="1:1" ht="15">
      <c r="A103" s="91"/>
    </row>
    <row r="104" spans="1:1" ht="15">
      <c r="A104" s="91"/>
    </row>
    <row r="105" spans="1:1" ht="15">
      <c r="A105" s="91"/>
    </row>
    <row r="106" spans="1:1" ht="15">
      <c r="A106" s="91"/>
    </row>
    <row r="107" spans="1:1" ht="15">
      <c r="A107" s="91"/>
    </row>
    <row r="108" spans="1:1" ht="15">
      <c r="A108" s="91"/>
    </row>
    <row r="109" spans="1:1" ht="15">
      <c r="A109" s="91"/>
    </row>
    <row r="110" spans="1:1" ht="15">
      <c r="A110" s="91"/>
    </row>
    <row r="111" spans="1:1" ht="15">
      <c r="A111" s="91"/>
    </row>
    <row r="112" spans="1:1" ht="15">
      <c r="A112" s="91"/>
    </row>
    <row r="113" spans="1:1" ht="15">
      <c r="A113" s="91"/>
    </row>
    <row r="114" spans="1:1" ht="15">
      <c r="A114" s="91"/>
    </row>
    <row r="115" spans="1:1" ht="15">
      <c r="A115" s="91"/>
    </row>
    <row r="116" spans="1:1" ht="15">
      <c r="A116" s="91"/>
    </row>
    <row r="117" spans="1:1" ht="15">
      <c r="A117" s="91"/>
    </row>
    <row r="118" spans="1:1" ht="15">
      <c r="A118" s="91"/>
    </row>
    <row r="119" spans="1:1" ht="15">
      <c r="A119" s="91"/>
    </row>
    <row r="120" spans="1:1" ht="15">
      <c r="A120" s="91"/>
    </row>
    <row r="121" spans="1:1" ht="15">
      <c r="A121" s="91"/>
    </row>
    <row r="122" spans="1:1" ht="15">
      <c r="A122" s="91"/>
    </row>
    <row r="123" spans="1:1" ht="15">
      <c r="A123" s="91"/>
    </row>
    <row r="124" spans="1:1" ht="15">
      <c r="A124" s="91"/>
    </row>
    <row r="125" spans="1:1" ht="15">
      <c r="A125" s="91"/>
    </row>
    <row r="126" spans="1:1" ht="15">
      <c r="A126" s="91"/>
    </row>
    <row r="127" spans="1:1" ht="15">
      <c r="A127" s="91"/>
    </row>
    <row r="128" spans="1:1" ht="15">
      <c r="A128" s="91"/>
    </row>
    <row r="129" spans="1:1" ht="15">
      <c r="A129" s="91"/>
    </row>
    <row r="130" spans="1:1" ht="15">
      <c r="A130" s="91"/>
    </row>
    <row r="131" spans="1:1" ht="15">
      <c r="A131" s="91"/>
    </row>
    <row r="132" spans="1:1" ht="15">
      <c r="A132" s="91"/>
    </row>
    <row r="133" spans="1:1" ht="15">
      <c r="A133" s="91"/>
    </row>
    <row r="134" spans="1:1" ht="15">
      <c r="A134" s="91"/>
    </row>
    <row r="135" spans="1:1" ht="15">
      <c r="A135" s="91"/>
    </row>
    <row r="136" spans="1:1" ht="15">
      <c r="A136" s="91"/>
    </row>
    <row r="137" spans="1:1" ht="15">
      <c r="A137" s="91"/>
    </row>
    <row r="138" spans="1:1" ht="15">
      <c r="A138" s="91"/>
    </row>
    <row r="139" spans="1:1" ht="15">
      <c r="A139" s="91"/>
    </row>
    <row r="140" spans="1:1" ht="15">
      <c r="A140" s="91"/>
    </row>
    <row r="141" spans="1:1" ht="15">
      <c r="A141" s="91"/>
    </row>
    <row r="142" spans="1:1" ht="15">
      <c r="A142" s="91"/>
    </row>
    <row r="143" spans="1:1" ht="15">
      <c r="A143" s="91"/>
    </row>
    <row r="144" spans="1:1" ht="15">
      <c r="A144" s="91"/>
    </row>
    <row r="145" spans="1:1" ht="15">
      <c r="A145" s="91"/>
    </row>
    <row r="146" spans="1:1" ht="15">
      <c r="A146" s="91"/>
    </row>
    <row r="147" spans="1:1" ht="15">
      <c r="A147" s="91"/>
    </row>
    <row r="148" spans="1:1" ht="15">
      <c r="A148" s="91"/>
    </row>
    <row r="149" spans="1:1" ht="15">
      <c r="A149" s="91"/>
    </row>
    <row r="150" spans="1:1" ht="15">
      <c r="A150" s="91"/>
    </row>
    <row r="151" spans="1:1" ht="15">
      <c r="A151" s="91"/>
    </row>
    <row r="152" spans="1:1" ht="15">
      <c r="A152" s="91"/>
    </row>
    <row r="153" spans="1:1" ht="15">
      <c r="A153" s="91"/>
    </row>
    <row r="154" spans="1:1" ht="15">
      <c r="A154" s="91"/>
    </row>
    <row r="155" spans="1:1" ht="15">
      <c r="A155" s="91"/>
    </row>
    <row r="156" spans="1:1" ht="15">
      <c r="A156" s="91"/>
    </row>
    <row r="157" spans="1:1" ht="15">
      <c r="A157" s="91"/>
    </row>
    <row r="158" spans="1:1" ht="15">
      <c r="A158" s="91"/>
    </row>
    <row r="159" spans="1:1" ht="15">
      <c r="A159" s="91"/>
    </row>
    <row r="160" spans="1:1" ht="15">
      <c r="A160" s="91"/>
    </row>
    <row r="161" spans="1:1" ht="15">
      <c r="A161" s="91"/>
    </row>
    <row r="162" spans="1:1" ht="15">
      <c r="A162" s="91"/>
    </row>
    <row r="163" spans="1:1" ht="15">
      <c r="A163" s="91"/>
    </row>
    <row r="164" spans="1:1" ht="15">
      <c r="A164" s="91"/>
    </row>
    <row r="165" spans="1:1" ht="15">
      <c r="A165" s="91"/>
    </row>
    <row r="166" spans="1:1" ht="15">
      <c r="A166" s="91"/>
    </row>
    <row r="167" spans="1:1" ht="15">
      <c r="A167" s="91"/>
    </row>
    <row r="168" spans="1:1" ht="15">
      <c r="A168" s="91"/>
    </row>
    <row r="169" spans="1:1" ht="15">
      <c r="A169" s="91"/>
    </row>
    <row r="170" spans="1:1" ht="15">
      <c r="A170" s="91"/>
    </row>
    <row r="171" spans="1:1" ht="15">
      <c r="A171" s="91"/>
    </row>
    <row r="172" spans="1:1" ht="15">
      <c r="A172" s="91"/>
    </row>
    <row r="173" spans="1:1" ht="15">
      <c r="A173" s="91"/>
    </row>
    <row r="174" spans="1:1" ht="15">
      <c r="A174" s="91"/>
    </row>
    <row r="175" spans="1:1" ht="15">
      <c r="A175" s="91"/>
    </row>
    <row r="176" spans="1:1" ht="15">
      <c r="A176" s="91"/>
    </row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</sheetData>
  <mergeCells count="29">
    <mergeCell ref="S5:S6"/>
    <mergeCell ref="N5:N6"/>
    <mergeCell ref="O5:O6"/>
    <mergeCell ref="P5:P6"/>
    <mergeCell ref="Q5:Q6"/>
    <mergeCell ref="R5:R6"/>
    <mergeCell ref="A43:W54"/>
    <mergeCell ref="A7:B7"/>
    <mergeCell ref="A14:B14"/>
    <mergeCell ref="A22:B22"/>
    <mergeCell ref="A30:B30"/>
    <mergeCell ref="A38:B38"/>
    <mergeCell ref="A42:B42"/>
    <mergeCell ref="A2:W4"/>
    <mergeCell ref="A5:B6"/>
    <mergeCell ref="C5:C6"/>
    <mergeCell ref="E5:E6"/>
    <mergeCell ref="F5:F6"/>
    <mergeCell ref="G5:G6"/>
    <mergeCell ref="H5:H6"/>
    <mergeCell ref="I5:I6"/>
    <mergeCell ref="J5:J6"/>
    <mergeCell ref="K5:K6"/>
    <mergeCell ref="T5:T6"/>
    <mergeCell ref="U5:U6"/>
    <mergeCell ref="W5:W6"/>
    <mergeCell ref="V5:V6"/>
    <mergeCell ref="L5:L6"/>
    <mergeCell ref="M5:M6"/>
  </mergeCells>
  <pageMargins left="0.7" right="0.7" top="0.75" bottom="0.75" header="0.3" footer="0.3"/>
  <pageSetup paperSize="5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73"/>
  <sheetViews>
    <sheetView zoomScale="80" zoomScaleNormal="80" workbookViewId="0">
      <selection activeCell="A2" sqref="A2:W42"/>
    </sheetView>
  </sheetViews>
  <sheetFormatPr baseColWidth="10" defaultColWidth="9.140625" defaultRowHeight="15"/>
  <cols>
    <col min="1" max="1" width="9" customWidth="1"/>
    <col min="2" max="2" width="4.7109375" customWidth="1"/>
    <col min="3" max="3" width="0.42578125" hidden="1" customWidth="1"/>
    <col min="4" max="4" width="15.5703125" customWidth="1"/>
    <col min="5" max="6" width="7.28515625" customWidth="1"/>
    <col min="7" max="8" width="7.42578125" customWidth="1"/>
    <col min="9" max="9" width="8.42578125" customWidth="1"/>
    <col min="10" max="11" width="7.140625" customWidth="1"/>
    <col min="12" max="12" width="12.28515625" customWidth="1"/>
    <col min="13" max="20" width="7.85546875" customWidth="1"/>
    <col min="21" max="21" width="7.28515625" customWidth="1"/>
    <col min="22" max="22" width="9.5703125" customWidth="1"/>
    <col min="23" max="23" width="13.42578125" customWidth="1"/>
  </cols>
  <sheetData>
    <row r="1" spans="1:26" ht="15.75" thickBot="1"/>
    <row r="2" spans="1:26" ht="15" customHeight="1">
      <c r="A2" s="248" t="s">
        <v>34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50"/>
    </row>
    <row r="3" spans="1:26" ht="15" customHeight="1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51"/>
    </row>
    <row r="4" spans="1:26" ht="26.25" customHeight="1" thickBot="1">
      <c r="A4" s="227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52"/>
    </row>
    <row r="5" spans="1:26" ht="116.25" customHeight="1">
      <c r="A5" s="241"/>
      <c r="B5" s="242"/>
      <c r="C5" s="245"/>
      <c r="D5" s="53"/>
      <c r="E5" s="290" t="s">
        <v>26</v>
      </c>
      <c r="F5" s="290" t="s">
        <v>33</v>
      </c>
      <c r="G5" s="290" t="s">
        <v>24</v>
      </c>
      <c r="H5" s="290" t="s">
        <v>23</v>
      </c>
      <c r="I5" s="290" t="s">
        <v>22</v>
      </c>
      <c r="J5" s="290" t="s">
        <v>21</v>
      </c>
      <c r="K5" s="290" t="s">
        <v>20</v>
      </c>
      <c r="L5" s="292" t="s">
        <v>19</v>
      </c>
      <c r="M5" s="292" t="s">
        <v>18</v>
      </c>
      <c r="N5" s="292" t="s">
        <v>17</v>
      </c>
      <c r="O5" s="292" t="s">
        <v>16</v>
      </c>
      <c r="P5" s="292" t="s">
        <v>15</v>
      </c>
      <c r="Q5" s="292" t="s">
        <v>14</v>
      </c>
      <c r="R5" s="292" t="s">
        <v>13</v>
      </c>
      <c r="S5" s="292" t="s">
        <v>12</v>
      </c>
      <c r="T5" s="292" t="s">
        <v>11</v>
      </c>
      <c r="U5" s="292" t="s">
        <v>10</v>
      </c>
      <c r="V5" s="292" t="s">
        <v>9</v>
      </c>
      <c r="W5" s="292" t="s">
        <v>8</v>
      </c>
      <c r="Y5" s="1"/>
      <c r="Z5" s="1"/>
    </row>
    <row r="6" spans="1:26" ht="44.25" customHeight="1" thickBot="1">
      <c r="A6" s="243"/>
      <c r="B6" s="244"/>
      <c r="C6" s="246"/>
      <c r="D6" s="53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</row>
    <row r="7" spans="1:26" ht="21">
      <c r="A7" s="41" t="s">
        <v>2</v>
      </c>
      <c r="B7" s="12">
        <v>1</v>
      </c>
      <c r="C7" s="8"/>
      <c r="D7" s="32"/>
      <c r="E7" s="70"/>
      <c r="F7" s="8"/>
      <c r="G7" s="70">
        <v>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7"/>
      <c r="V7" s="87"/>
      <c r="W7" s="45"/>
    </row>
    <row r="8" spans="1:26" ht="21">
      <c r="A8" s="23" t="s">
        <v>1</v>
      </c>
      <c r="B8" s="12">
        <v>2</v>
      </c>
      <c r="C8" s="8"/>
      <c r="D8" s="32"/>
      <c r="E8" s="8"/>
      <c r="F8" s="8"/>
      <c r="G8" s="70">
        <v>1</v>
      </c>
      <c r="H8" s="8"/>
      <c r="I8" s="8"/>
      <c r="J8" s="70"/>
      <c r="K8" s="8"/>
      <c r="L8" s="8"/>
      <c r="M8" s="8"/>
      <c r="N8" s="8"/>
      <c r="O8" s="8"/>
      <c r="P8" s="8"/>
      <c r="Q8" s="8"/>
      <c r="R8" s="8"/>
      <c r="S8" s="8"/>
      <c r="T8" s="8"/>
      <c r="U8" s="87"/>
      <c r="V8" s="87"/>
      <c r="W8" s="45"/>
    </row>
    <row r="9" spans="1:26" ht="21">
      <c r="A9" s="89" t="s">
        <v>7</v>
      </c>
      <c r="B9" s="12">
        <v>3</v>
      </c>
      <c r="C9" s="8"/>
      <c r="D9" s="32"/>
      <c r="E9" s="8"/>
      <c r="F9" s="8"/>
      <c r="G9" s="70">
        <v>1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25"/>
      <c r="V9" s="25"/>
      <c r="W9" s="88"/>
    </row>
    <row r="10" spans="1:26" ht="21.75" thickBot="1">
      <c r="A10" s="23" t="s">
        <v>6</v>
      </c>
      <c r="B10" s="12">
        <v>4</v>
      </c>
      <c r="C10" s="8"/>
      <c r="D10" s="32"/>
      <c r="E10" s="8"/>
      <c r="F10" s="8"/>
      <c r="G10" s="70">
        <v>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25"/>
      <c r="V10" s="25"/>
      <c r="W10" s="88"/>
    </row>
    <row r="11" spans="1:26" ht="21">
      <c r="A11" s="41" t="s">
        <v>5</v>
      </c>
      <c r="B11" s="12">
        <v>5</v>
      </c>
      <c r="C11" s="8"/>
      <c r="D11" s="32"/>
      <c r="E11" s="8"/>
      <c r="F11" s="70"/>
      <c r="G11" s="70">
        <v>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7"/>
      <c r="V11" s="87"/>
      <c r="W11" s="45"/>
    </row>
    <row r="12" spans="1:26" ht="21">
      <c r="A12" s="76" t="s">
        <v>4</v>
      </c>
      <c r="B12" s="12">
        <v>6</v>
      </c>
      <c r="C12" s="8"/>
      <c r="D12" s="86"/>
      <c r="E12" s="8"/>
      <c r="F12" s="8"/>
      <c r="G12" s="70">
        <v>1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5"/>
      <c r="V12" s="85"/>
      <c r="W12" s="84"/>
    </row>
    <row r="13" spans="1:26" ht="21.75" thickBot="1">
      <c r="A13" s="50" t="s">
        <v>3</v>
      </c>
      <c r="B13" s="12">
        <v>7</v>
      </c>
      <c r="C13" s="29"/>
      <c r="D13" s="83"/>
      <c r="E13" s="29"/>
      <c r="F13" s="70"/>
      <c r="G13" s="70">
        <v>1</v>
      </c>
      <c r="H13" s="70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82"/>
      <c r="V13" s="82"/>
      <c r="W13" s="59"/>
    </row>
    <row r="14" spans="1:26" ht="30" customHeight="1" thickBot="1">
      <c r="A14" s="293" t="s">
        <v>0</v>
      </c>
      <c r="B14" s="294"/>
      <c r="C14" s="7"/>
      <c r="D14" s="68">
        <v>7</v>
      </c>
      <c r="E14" s="66"/>
      <c r="F14" s="66"/>
      <c r="G14" s="68">
        <v>7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74">
        <f>SUM(D14:V14)</f>
        <v>14</v>
      </c>
    </row>
    <row r="15" spans="1:26" ht="21">
      <c r="A15" s="41" t="s">
        <v>2</v>
      </c>
      <c r="B15" s="38">
        <v>8</v>
      </c>
      <c r="C15" s="81"/>
      <c r="D15" s="17"/>
      <c r="E15" s="80"/>
      <c r="F15" s="80"/>
      <c r="G15" s="70">
        <v>1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79"/>
      <c r="V15" s="79"/>
      <c r="W15" s="78"/>
    </row>
    <row r="16" spans="1:26" ht="21.75" thickBot="1">
      <c r="A16" s="23" t="s">
        <v>1</v>
      </c>
      <c r="B16" s="12">
        <v>9</v>
      </c>
      <c r="C16" s="27"/>
      <c r="D16" s="32"/>
      <c r="E16" s="9"/>
      <c r="F16" s="70"/>
      <c r="G16" s="70">
        <v>1</v>
      </c>
      <c r="H16" s="9"/>
      <c r="I16" s="70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77"/>
      <c r="V16" s="77"/>
      <c r="W16" s="31"/>
    </row>
    <row r="17" spans="1:23" ht="21">
      <c r="A17" s="23" t="s">
        <v>7</v>
      </c>
      <c r="B17" s="38">
        <v>10</v>
      </c>
      <c r="C17" s="27"/>
      <c r="D17" s="32"/>
      <c r="E17" s="9"/>
      <c r="F17" s="70"/>
      <c r="G17" s="70">
        <v>1</v>
      </c>
      <c r="H17" s="70"/>
      <c r="I17" s="9"/>
      <c r="J17" s="70"/>
      <c r="K17" s="9"/>
      <c r="L17" s="9"/>
      <c r="M17" s="9"/>
      <c r="N17" s="9"/>
      <c r="O17" s="9"/>
      <c r="P17" s="9"/>
      <c r="Q17" s="9"/>
      <c r="R17" s="9"/>
      <c r="S17" s="9"/>
      <c r="T17" s="9"/>
      <c r="U17" s="77"/>
      <c r="V17" s="77"/>
      <c r="W17" s="31"/>
    </row>
    <row r="18" spans="1:23" ht="21.75" thickBot="1">
      <c r="A18" s="23" t="s">
        <v>6</v>
      </c>
      <c r="B18" s="12">
        <v>11</v>
      </c>
      <c r="C18" s="27"/>
      <c r="D18" s="32"/>
      <c r="E18" s="9"/>
      <c r="F18" s="70"/>
      <c r="G18" s="70">
        <v>1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31"/>
    </row>
    <row r="19" spans="1:23" ht="21">
      <c r="A19" s="23" t="s">
        <v>5</v>
      </c>
      <c r="B19" s="38">
        <v>12</v>
      </c>
      <c r="C19" s="27"/>
      <c r="D19" s="10"/>
      <c r="E19" s="9"/>
      <c r="F19" s="70"/>
      <c r="G19" s="70">
        <v>1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31"/>
    </row>
    <row r="20" spans="1:23" ht="21.75" thickBot="1">
      <c r="A20" s="76" t="s">
        <v>4</v>
      </c>
      <c r="B20" s="12">
        <v>13</v>
      </c>
      <c r="C20" s="27"/>
      <c r="D20" s="10"/>
      <c r="E20" s="9"/>
      <c r="F20" s="75"/>
      <c r="G20" s="70">
        <v>1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31"/>
    </row>
    <row r="21" spans="1:23" ht="21.75" thickBot="1">
      <c r="A21" s="50" t="s">
        <v>3</v>
      </c>
      <c r="B21" s="38">
        <v>14</v>
      </c>
      <c r="C21" s="29"/>
      <c r="D21" s="30"/>
      <c r="E21" s="29"/>
      <c r="F21" s="29"/>
      <c r="G21" s="70">
        <v>1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8"/>
    </row>
    <row r="22" spans="1:23" ht="30" customHeight="1" thickBot="1">
      <c r="A22" s="293" t="s">
        <v>0</v>
      </c>
      <c r="B22" s="294"/>
      <c r="C22" s="7"/>
      <c r="D22" s="68">
        <v>7</v>
      </c>
      <c r="E22" s="66"/>
      <c r="F22" s="66"/>
      <c r="G22" s="68">
        <v>7</v>
      </c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74">
        <f>SUM(D22:V22)</f>
        <v>14</v>
      </c>
    </row>
    <row r="23" spans="1:23" ht="21">
      <c r="A23" s="47" t="s">
        <v>2</v>
      </c>
      <c r="B23" s="38">
        <v>15</v>
      </c>
      <c r="C23" s="16"/>
      <c r="D23" s="17"/>
      <c r="E23" s="16"/>
      <c r="F23" s="70"/>
      <c r="G23" s="70">
        <v>1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46"/>
    </row>
    <row r="24" spans="1:23" ht="21.75" thickBot="1">
      <c r="A24" s="13" t="s">
        <v>1</v>
      </c>
      <c r="B24" s="12">
        <v>16</v>
      </c>
      <c r="C24" s="8"/>
      <c r="D24" s="32"/>
      <c r="E24" s="8"/>
      <c r="F24" s="70"/>
      <c r="G24" s="70">
        <v>1</v>
      </c>
      <c r="H24" s="8"/>
      <c r="I24" s="8"/>
      <c r="J24" s="70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31"/>
    </row>
    <row r="25" spans="1:23" ht="21">
      <c r="A25" s="14" t="s">
        <v>7</v>
      </c>
      <c r="B25" s="38">
        <v>17</v>
      </c>
      <c r="C25" s="8"/>
      <c r="D25" s="32"/>
      <c r="E25" s="8"/>
      <c r="F25" s="70"/>
      <c r="G25" s="70">
        <v>1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31"/>
    </row>
    <row r="26" spans="1:23" ht="21.75" thickBot="1">
      <c r="A26" s="13" t="s">
        <v>6</v>
      </c>
      <c r="B26" s="12">
        <v>18</v>
      </c>
      <c r="C26" s="8"/>
      <c r="D26" s="32"/>
      <c r="E26" s="8"/>
      <c r="F26" s="70"/>
      <c r="G26" s="70">
        <v>1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31"/>
    </row>
    <row r="27" spans="1:23" ht="21">
      <c r="A27" s="13" t="s">
        <v>5</v>
      </c>
      <c r="B27" s="38">
        <v>19</v>
      </c>
      <c r="C27" s="27"/>
      <c r="D27" s="10"/>
      <c r="E27" s="9"/>
      <c r="F27" s="70"/>
      <c r="G27" s="70">
        <v>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45"/>
    </row>
    <row r="28" spans="1:23" ht="21.75" thickBot="1">
      <c r="A28" s="19" t="s">
        <v>4</v>
      </c>
      <c r="B28" s="12">
        <v>20</v>
      </c>
      <c r="C28" s="27"/>
      <c r="D28" s="10"/>
      <c r="E28" s="9"/>
      <c r="F28" s="70">
        <v>1</v>
      </c>
      <c r="G28" s="70">
        <v>1</v>
      </c>
      <c r="H28" s="9"/>
      <c r="I28" s="9"/>
      <c r="J28" s="70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5"/>
    </row>
    <row r="29" spans="1:23" ht="21.75" thickBot="1">
      <c r="A29" s="44" t="s">
        <v>3</v>
      </c>
      <c r="B29" s="38">
        <v>21</v>
      </c>
      <c r="C29" s="29"/>
      <c r="D29" s="30"/>
      <c r="E29" s="29"/>
      <c r="F29" s="29"/>
      <c r="G29" s="70">
        <v>1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43"/>
    </row>
    <row r="30" spans="1:23" ht="30.75" customHeight="1" thickBot="1">
      <c r="A30" s="293" t="s">
        <v>0</v>
      </c>
      <c r="B30" s="294"/>
      <c r="C30" s="42"/>
      <c r="D30" s="68">
        <v>8</v>
      </c>
      <c r="E30" s="66"/>
      <c r="F30" s="68">
        <v>1</v>
      </c>
      <c r="G30" s="68">
        <v>7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74">
        <f>SUM(D30:V30)</f>
        <v>16</v>
      </c>
    </row>
    <row r="31" spans="1:23" ht="21">
      <c r="A31" s="41" t="s">
        <v>2</v>
      </c>
      <c r="B31" s="38">
        <v>22</v>
      </c>
      <c r="C31" s="16"/>
      <c r="D31" s="17"/>
      <c r="E31" s="16"/>
      <c r="F31" s="70"/>
      <c r="G31" s="70">
        <v>1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5"/>
    </row>
    <row r="32" spans="1:23" ht="21.75" thickBot="1">
      <c r="A32" s="13" t="s">
        <v>1</v>
      </c>
      <c r="B32" s="12">
        <v>23</v>
      </c>
      <c r="C32" s="8"/>
      <c r="D32" s="32"/>
      <c r="E32" s="70"/>
      <c r="F32" s="70"/>
      <c r="G32" s="70">
        <v>1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31"/>
    </row>
    <row r="33" spans="1:23" ht="21">
      <c r="A33" s="14" t="s">
        <v>7</v>
      </c>
      <c r="B33" s="38">
        <v>24</v>
      </c>
      <c r="C33" s="8"/>
      <c r="D33" s="32"/>
      <c r="E33" s="70"/>
      <c r="F33" s="70"/>
      <c r="G33" s="70">
        <v>1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31"/>
    </row>
    <row r="34" spans="1:23" ht="21.75" thickBot="1">
      <c r="A34" s="13" t="s">
        <v>6</v>
      </c>
      <c r="B34" s="12">
        <v>25</v>
      </c>
      <c r="C34" s="8"/>
      <c r="D34" s="32"/>
      <c r="E34" s="8"/>
      <c r="F34" s="70"/>
      <c r="G34" s="70">
        <v>1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31"/>
    </row>
    <row r="35" spans="1:23" ht="21">
      <c r="A35" s="13" t="s">
        <v>5</v>
      </c>
      <c r="B35" s="38">
        <v>26</v>
      </c>
      <c r="C35" s="40"/>
      <c r="D35" s="39"/>
      <c r="E35" s="26"/>
      <c r="F35" s="70"/>
      <c r="G35" s="70">
        <v>1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8"/>
    </row>
    <row r="36" spans="1:23" ht="21.75" thickBot="1">
      <c r="A36" s="19" t="s">
        <v>4</v>
      </c>
      <c r="B36" s="12">
        <v>27</v>
      </c>
      <c r="C36" s="27"/>
      <c r="D36" s="10"/>
      <c r="E36" s="9" t="s">
        <v>32</v>
      </c>
      <c r="F36" s="70"/>
      <c r="G36" s="70">
        <v>1</v>
      </c>
      <c r="H36" s="9"/>
      <c r="I36" s="9"/>
      <c r="J36" s="9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1:23" ht="21">
      <c r="A37" s="19" t="s">
        <v>3</v>
      </c>
      <c r="B37" s="38">
        <v>28</v>
      </c>
      <c r="C37" s="72"/>
      <c r="D37" s="22"/>
      <c r="E37" s="21"/>
      <c r="F37" s="71"/>
      <c r="G37" s="70">
        <v>1</v>
      </c>
      <c r="H37" s="21"/>
      <c r="I37" s="21"/>
      <c r="J37" s="21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3" ht="21.75" thickBot="1">
      <c r="A38" s="19" t="s">
        <v>31</v>
      </c>
      <c r="B38" s="73">
        <v>29</v>
      </c>
      <c r="C38" s="72"/>
      <c r="D38" s="22"/>
      <c r="E38" s="21"/>
      <c r="F38" s="71"/>
      <c r="G38" s="70">
        <v>1</v>
      </c>
      <c r="H38" s="21"/>
      <c r="I38" s="21"/>
      <c r="J38" s="21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21.75" thickBot="1">
      <c r="A39" s="19" t="s">
        <v>1</v>
      </c>
      <c r="B39" s="38">
        <v>30</v>
      </c>
      <c r="C39" s="72"/>
      <c r="D39" s="22"/>
      <c r="E39" s="21"/>
      <c r="F39" s="71"/>
      <c r="G39" s="70">
        <v>1</v>
      </c>
      <c r="H39" s="21"/>
      <c r="I39" s="21"/>
      <c r="J39" s="21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1:23" ht="30.75" customHeight="1" thickBot="1">
      <c r="A40" s="293" t="s">
        <v>0</v>
      </c>
      <c r="B40" s="294"/>
      <c r="C40" s="7"/>
      <c r="D40" s="69">
        <v>10</v>
      </c>
      <c r="E40" s="66"/>
      <c r="F40" s="66"/>
      <c r="G40" s="68">
        <v>10</v>
      </c>
      <c r="H40" s="66"/>
      <c r="I40" s="66"/>
      <c r="J40" s="66"/>
      <c r="K40" s="67">
        <v>15</v>
      </c>
      <c r="L40" s="66"/>
      <c r="M40" s="67">
        <v>32</v>
      </c>
      <c r="N40" s="66"/>
      <c r="O40" s="66"/>
      <c r="P40" s="66"/>
      <c r="Q40" s="66"/>
      <c r="R40" s="66"/>
      <c r="S40" s="66"/>
      <c r="T40" s="66"/>
      <c r="U40" s="66"/>
      <c r="V40" s="66"/>
      <c r="W40" s="65">
        <v>111</v>
      </c>
    </row>
    <row r="41" spans="1:23" ht="15.75">
      <c r="A41" s="3"/>
      <c r="B41" s="2"/>
      <c r="C41" s="4"/>
      <c r="D41" s="288" t="s">
        <v>30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286" t="s">
        <v>29</v>
      </c>
    </row>
    <row r="42" spans="1:23" ht="16.5" thickBot="1">
      <c r="A42" s="3"/>
      <c r="B42" s="2"/>
      <c r="C42" s="2"/>
      <c r="D42" s="289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87"/>
    </row>
    <row r="43" spans="1:23" ht="21">
      <c r="A43" s="64" t="s">
        <v>28</v>
      </c>
      <c r="B43" s="62"/>
      <c r="C43" s="63"/>
      <c r="D43" s="62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61"/>
    </row>
    <row r="44" spans="1:23" ht="30.75" customHeight="1">
      <c r="A44" s="6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59"/>
    </row>
    <row r="45" spans="1:23" ht="17.25" customHeight="1">
      <c r="A45" s="6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59"/>
    </row>
    <row r="46" spans="1:23" ht="15" customHeight="1">
      <c r="A46" s="6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59"/>
    </row>
    <row r="47" spans="1:23" ht="16.5" customHeight="1">
      <c r="A47" s="6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59"/>
    </row>
    <row r="48" spans="1:23" ht="21" customHeight="1">
      <c r="A48" s="6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59"/>
    </row>
    <row r="49" spans="1:26" ht="18" customHeight="1" thickBot="1">
      <c r="A49" s="58"/>
      <c r="B49" s="1"/>
      <c r="C49" s="57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5"/>
      <c r="Z49" s="1"/>
    </row>
    <row r="50" spans="1:26" ht="15" customHeight="1">
      <c r="A50" s="54"/>
      <c r="B50" s="54"/>
    </row>
    <row r="51" spans="1:26" ht="15" customHeight="1"/>
    <row r="52" spans="1:26" ht="15" customHeight="1">
      <c r="D52" s="1"/>
    </row>
    <row r="53" spans="1:26" ht="15" customHeight="1">
      <c r="A53" s="1"/>
    </row>
    <row r="54" spans="1:26" ht="15" customHeight="1">
      <c r="A54" s="1"/>
    </row>
    <row r="55" spans="1:26" ht="15" customHeight="1">
      <c r="A55" s="1"/>
    </row>
    <row r="56" spans="1:26" ht="15" customHeight="1">
      <c r="A56" s="1"/>
    </row>
    <row r="57" spans="1:26" ht="15.75" customHeight="1">
      <c r="A57" s="1"/>
    </row>
    <row r="58" spans="1:26" ht="12" customHeight="1">
      <c r="A58" s="1"/>
    </row>
    <row r="59" spans="1:26" ht="15" customHeight="1">
      <c r="A59" s="1"/>
    </row>
    <row r="60" spans="1:26">
      <c r="A60" s="1"/>
    </row>
    <row r="61" spans="1:26">
      <c r="A61" s="1"/>
    </row>
    <row r="62" spans="1:26">
      <c r="A62" s="1"/>
    </row>
    <row r="63" spans="1:26">
      <c r="A63" s="1"/>
    </row>
    <row r="64" spans="1:26">
      <c r="A64" s="1"/>
    </row>
    <row r="65" spans="1:1">
      <c r="A65" s="1"/>
    </row>
    <row r="66" spans="1:1">
      <c r="A66" s="1"/>
    </row>
    <row r="67" spans="1:1" ht="30" customHeight="1">
      <c r="A67" s="1"/>
    </row>
    <row r="68" spans="1:1" ht="30" customHeight="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 ht="30" customHeight="1">
      <c r="A76" s="1"/>
    </row>
    <row r="77" spans="1:1" ht="30" customHeight="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</sheetData>
  <mergeCells count="28">
    <mergeCell ref="F5:F6"/>
    <mergeCell ref="G5:G6"/>
    <mergeCell ref="H5:H6"/>
    <mergeCell ref="V5:V6"/>
    <mergeCell ref="J5:J6"/>
    <mergeCell ref="K5:K6"/>
    <mergeCell ref="L5:L6"/>
    <mergeCell ref="S5:S6"/>
    <mergeCell ref="T5:T6"/>
    <mergeCell ref="P5:P6"/>
    <mergeCell ref="Q5:Q6"/>
    <mergeCell ref="R5:R6"/>
    <mergeCell ref="W41:W42"/>
    <mergeCell ref="D41:D42"/>
    <mergeCell ref="A2:W4"/>
    <mergeCell ref="E5:E6"/>
    <mergeCell ref="W5:W6"/>
    <mergeCell ref="A14:B14"/>
    <mergeCell ref="A22:B22"/>
    <mergeCell ref="M5:M6"/>
    <mergeCell ref="N5:N6"/>
    <mergeCell ref="O5:O6"/>
    <mergeCell ref="A5:B6"/>
    <mergeCell ref="A40:B40"/>
    <mergeCell ref="U5:U6"/>
    <mergeCell ref="I5:I6"/>
    <mergeCell ref="A30:B30"/>
    <mergeCell ref="C5:C6"/>
  </mergeCell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U50"/>
  <sheetViews>
    <sheetView topLeftCell="A7" workbookViewId="0">
      <selection activeCell="L10" sqref="L10"/>
    </sheetView>
  </sheetViews>
  <sheetFormatPr baseColWidth="10" defaultRowHeight="15"/>
  <cols>
    <col min="2" max="2" width="6.85546875" customWidth="1"/>
    <col min="3" max="21" width="8" customWidth="1"/>
  </cols>
  <sheetData>
    <row r="1" spans="1:21" ht="8.25" customHeight="1" thickBot="1">
      <c r="B1" s="57"/>
    </row>
    <row r="2" spans="1:21" ht="15" customHeight="1">
      <c r="A2" s="248" t="s">
        <v>69</v>
      </c>
      <c r="B2" s="226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50"/>
    </row>
    <row r="3" spans="1:21" ht="62.25" customHeight="1" thickBot="1">
      <c r="A3" s="227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6"/>
      <c r="M3" s="226"/>
      <c r="N3" s="226"/>
      <c r="O3" s="226"/>
      <c r="P3" s="226"/>
      <c r="Q3" s="226"/>
      <c r="R3" s="226"/>
      <c r="S3" s="226"/>
      <c r="T3" s="226"/>
      <c r="U3" s="251"/>
    </row>
    <row r="4" spans="1:21" ht="188.25" customHeight="1" thickBot="1">
      <c r="A4" s="300" t="s">
        <v>68</v>
      </c>
      <c r="B4" s="301"/>
      <c r="C4" s="218" t="s">
        <v>67</v>
      </c>
      <c r="D4" s="218" t="s">
        <v>24</v>
      </c>
      <c r="E4" s="218" t="s">
        <v>66</v>
      </c>
      <c r="F4" s="218" t="s">
        <v>22</v>
      </c>
      <c r="G4" s="220" t="s">
        <v>21</v>
      </c>
      <c r="H4" s="218" t="s">
        <v>20</v>
      </c>
      <c r="I4" s="218" t="s">
        <v>19</v>
      </c>
      <c r="J4" s="218" t="s">
        <v>65</v>
      </c>
      <c r="K4" s="219" t="s">
        <v>64</v>
      </c>
      <c r="L4" s="219" t="s">
        <v>16</v>
      </c>
      <c r="M4" s="219" t="s">
        <v>63</v>
      </c>
      <c r="N4" s="219" t="s">
        <v>14</v>
      </c>
      <c r="O4" s="219" t="s">
        <v>13</v>
      </c>
      <c r="P4" s="219" t="s">
        <v>12</v>
      </c>
      <c r="Q4" s="219" t="s">
        <v>11</v>
      </c>
      <c r="R4" s="219" t="s">
        <v>10</v>
      </c>
      <c r="S4" s="219" t="s">
        <v>62</v>
      </c>
      <c r="T4" s="219" t="s">
        <v>61</v>
      </c>
      <c r="U4" s="218" t="s">
        <v>8</v>
      </c>
    </row>
    <row r="5" spans="1:21" ht="18">
      <c r="A5" s="217"/>
      <c r="B5" s="216"/>
      <c r="D5" s="215"/>
      <c r="E5" s="215"/>
      <c r="F5" s="215"/>
      <c r="G5" s="215"/>
      <c r="H5" s="215"/>
      <c r="I5" s="215"/>
      <c r="J5" s="215"/>
      <c r="K5" s="215"/>
      <c r="L5" s="214"/>
      <c r="M5" s="214"/>
      <c r="N5" s="214"/>
      <c r="O5" s="214"/>
      <c r="P5" s="214"/>
      <c r="Q5" s="214"/>
      <c r="R5" s="214"/>
      <c r="S5" s="214"/>
      <c r="T5" s="214"/>
      <c r="U5" s="214"/>
    </row>
    <row r="6" spans="1:21">
      <c r="A6" s="205" t="s">
        <v>60</v>
      </c>
      <c r="B6" s="12"/>
      <c r="C6" s="12"/>
      <c r="D6" s="188"/>
      <c r="E6" s="188"/>
      <c r="F6" s="188"/>
      <c r="G6" s="188"/>
      <c r="H6" s="188">
        <v>4</v>
      </c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>
        <f t="shared" ref="U6:U12" si="0">SUM(C6+D6+E6+F6+G6+I6+J6+K6+L6+M6+N6+O6+P6+Q6+R6+S6)</f>
        <v>0</v>
      </c>
    </row>
    <row r="7" spans="1:21">
      <c r="A7" s="205" t="s">
        <v>59</v>
      </c>
      <c r="B7" s="12"/>
      <c r="C7" s="188"/>
      <c r="D7" s="188"/>
      <c r="E7" s="188"/>
      <c r="F7" s="188"/>
      <c r="G7" s="188"/>
      <c r="H7" s="188">
        <v>4</v>
      </c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>
        <f t="shared" si="0"/>
        <v>0</v>
      </c>
    </row>
    <row r="8" spans="1:21">
      <c r="A8" s="205" t="s">
        <v>58</v>
      </c>
      <c r="B8" s="12">
        <v>1</v>
      </c>
      <c r="C8" s="188"/>
      <c r="D8" s="188"/>
      <c r="E8" s="188"/>
      <c r="F8" s="188"/>
      <c r="G8" s="188"/>
      <c r="H8" s="188">
        <v>4</v>
      </c>
      <c r="I8" s="188">
        <v>60</v>
      </c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>
        <f t="shared" si="0"/>
        <v>60</v>
      </c>
    </row>
    <row r="9" spans="1:21">
      <c r="A9" s="205" t="s">
        <v>57</v>
      </c>
      <c r="B9" s="12">
        <v>2</v>
      </c>
      <c r="C9" s="188">
        <v>2</v>
      </c>
      <c r="D9" s="188"/>
      <c r="E9" s="188"/>
      <c r="F9" s="188"/>
      <c r="G9" s="188"/>
      <c r="H9" s="188">
        <v>4</v>
      </c>
      <c r="I9" s="188">
        <v>29</v>
      </c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>
        <f t="shared" si="0"/>
        <v>31</v>
      </c>
    </row>
    <row r="10" spans="1:21">
      <c r="A10" s="205" t="s">
        <v>56</v>
      </c>
      <c r="B10" s="12">
        <v>3</v>
      </c>
      <c r="C10" s="188"/>
      <c r="D10" s="188"/>
      <c r="E10" s="188"/>
      <c r="F10" s="188"/>
      <c r="G10" s="188"/>
      <c r="H10" s="188">
        <v>4</v>
      </c>
      <c r="I10" s="188">
        <v>81</v>
      </c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>
        <f t="shared" si="0"/>
        <v>81</v>
      </c>
    </row>
    <row r="11" spans="1:21">
      <c r="A11" s="205" t="s">
        <v>54</v>
      </c>
      <c r="B11" s="12">
        <v>4</v>
      </c>
      <c r="C11" s="188">
        <v>1</v>
      </c>
      <c r="D11" s="188"/>
      <c r="E11" s="188"/>
      <c r="F11" s="188"/>
      <c r="G11" s="188"/>
      <c r="H11" s="188">
        <v>4</v>
      </c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>
        <f t="shared" si="0"/>
        <v>1</v>
      </c>
    </row>
    <row r="12" spans="1:21" ht="15.75" thickBot="1">
      <c r="A12" s="205" t="s">
        <v>5</v>
      </c>
      <c r="B12" s="12">
        <v>5</v>
      </c>
      <c r="C12" s="188"/>
      <c r="D12" s="188"/>
      <c r="E12" s="188"/>
      <c r="F12" s="188"/>
      <c r="G12" s="188"/>
      <c r="H12" s="188">
        <v>4</v>
      </c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>
        <f t="shared" si="0"/>
        <v>0</v>
      </c>
    </row>
    <row r="13" spans="1:21" ht="18.75" thickBot="1">
      <c r="A13" s="298" t="s">
        <v>0</v>
      </c>
      <c r="B13" s="299"/>
      <c r="C13" s="204">
        <f>SUM(C6:C12)</f>
        <v>3</v>
      </c>
      <c r="D13" s="204">
        <f>SUM(D6:D12)</f>
        <v>0</v>
      </c>
      <c r="E13" s="204">
        <f>SUM(E6:E12)</f>
        <v>0</v>
      </c>
      <c r="F13" s="204">
        <f>SUM(F6:F12)</f>
        <v>0</v>
      </c>
      <c r="G13" s="204">
        <f>SUM(G6:G12)</f>
        <v>0</v>
      </c>
      <c r="H13" s="204"/>
      <c r="I13" s="204">
        <f t="shared" ref="I13:U13" si="1">SUM(I6:I12)</f>
        <v>170</v>
      </c>
      <c r="J13" s="204">
        <f t="shared" si="1"/>
        <v>0</v>
      </c>
      <c r="K13" s="204">
        <f t="shared" si="1"/>
        <v>0</v>
      </c>
      <c r="L13" s="204">
        <f t="shared" si="1"/>
        <v>0</v>
      </c>
      <c r="M13" s="204">
        <f t="shared" si="1"/>
        <v>0</v>
      </c>
      <c r="N13" s="204">
        <f t="shared" si="1"/>
        <v>0</v>
      </c>
      <c r="O13" s="204">
        <f t="shared" si="1"/>
        <v>0</v>
      </c>
      <c r="P13" s="204">
        <f t="shared" si="1"/>
        <v>0</v>
      </c>
      <c r="Q13" s="204">
        <f t="shared" si="1"/>
        <v>0</v>
      </c>
      <c r="R13" s="204">
        <f t="shared" si="1"/>
        <v>0</v>
      </c>
      <c r="S13" s="204">
        <f t="shared" si="1"/>
        <v>0</v>
      </c>
      <c r="T13" s="204">
        <f t="shared" si="1"/>
        <v>0</v>
      </c>
      <c r="U13" s="204">
        <f t="shared" si="1"/>
        <v>173</v>
      </c>
    </row>
    <row r="14" spans="1:21" ht="9.75" customHeight="1" thickBot="1">
      <c r="A14" s="213"/>
      <c r="B14" s="21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</row>
    <row r="15" spans="1:21">
      <c r="A15" s="205" t="s">
        <v>4</v>
      </c>
      <c r="B15" s="12">
        <v>6</v>
      </c>
      <c r="C15" s="188">
        <v>1</v>
      </c>
      <c r="D15" s="188"/>
      <c r="E15" s="188"/>
      <c r="F15" s="188"/>
      <c r="G15" s="188"/>
      <c r="H15" s="188">
        <v>4</v>
      </c>
      <c r="I15" s="188">
        <v>52</v>
      </c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>
        <v>1</v>
      </c>
      <c r="U15" s="188">
        <f>SUM(C15+D15+E15+F15+G15+I15+J15+K15+L15+M15+N15+O15+P15+Q15+R15+S15)</f>
        <v>53</v>
      </c>
    </row>
    <row r="16" spans="1:21">
      <c r="A16" s="205" t="s">
        <v>3</v>
      </c>
      <c r="B16" s="12">
        <v>7</v>
      </c>
      <c r="C16" s="188"/>
      <c r="D16" s="188">
        <v>1</v>
      </c>
      <c r="E16" s="188"/>
      <c r="F16" s="188"/>
      <c r="G16" s="188">
        <v>1</v>
      </c>
      <c r="H16" s="188">
        <v>4</v>
      </c>
      <c r="I16" s="188">
        <v>58</v>
      </c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>
        <f>SUM(C16+D16+E16+F16+G16+I16+J16+K16+L16+M16+N16+O16+P16+Q16+R16+S16)</f>
        <v>60</v>
      </c>
    </row>
    <row r="17" spans="1:21">
      <c r="A17" s="205" t="s">
        <v>2</v>
      </c>
      <c r="B17" s="12">
        <v>8</v>
      </c>
      <c r="C17" s="188">
        <v>1</v>
      </c>
      <c r="D17" s="188"/>
      <c r="E17" s="188"/>
      <c r="F17" s="188"/>
      <c r="G17" s="188">
        <v>1</v>
      </c>
      <c r="H17" s="188">
        <v>4</v>
      </c>
      <c r="I17" s="188">
        <v>60</v>
      </c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>
        <f>SUM(C17+D17+E17+F17+G17+I17+J17+K17+L17+M17+N17+O17+P17+Q17+R17+S17)</f>
        <v>62</v>
      </c>
    </row>
    <row r="18" spans="1:21">
      <c r="A18" s="205" t="s">
        <v>1</v>
      </c>
      <c r="B18" s="12">
        <v>9</v>
      </c>
      <c r="C18" s="188"/>
      <c r="D18" s="188"/>
      <c r="E18" s="188"/>
      <c r="F18" s="188"/>
      <c r="G18" s="188"/>
      <c r="H18" s="188">
        <v>4</v>
      </c>
      <c r="I18" s="188">
        <v>23</v>
      </c>
      <c r="J18" s="188"/>
      <c r="K18" s="188"/>
      <c r="L18" s="188"/>
      <c r="M18" s="188"/>
      <c r="N18" s="188"/>
      <c r="O18" s="188"/>
      <c r="P18" s="188">
        <v>1</v>
      </c>
      <c r="Q18" s="188"/>
      <c r="R18" s="188"/>
      <c r="S18" s="188"/>
      <c r="T18" s="188"/>
      <c r="U18" s="188">
        <f>SUM(C18+D18+E18+F18+G18+I19+J18+K18+L18+M18+N18+O18+P18+Q18+R18+S18)</f>
        <v>46</v>
      </c>
    </row>
    <row r="19" spans="1:21">
      <c r="A19" s="205" t="s">
        <v>7</v>
      </c>
      <c r="B19" s="12">
        <v>10</v>
      </c>
      <c r="C19" s="188"/>
      <c r="D19" s="188"/>
      <c r="E19" s="188"/>
      <c r="F19" s="188"/>
      <c r="G19" s="188"/>
      <c r="H19" s="188">
        <v>4</v>
      </c>
      <c r="I19" s="188">
        <v>45</v>
      </c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>
        <f>SUM(C19+D19+E19+F19+G19+I20+J19+K19+L19+M19+N19+O19+P19+Q19+R19+S19)</f>
        <v>25</v>
      </c>
    </row>
    <row r="20" spans="1:21">
      <c r="A20" s="205" t="s">
        <v>6</v>
      </c>
      <c r="B20" s="12">
        <v>11</v>
      </c>
      <c r="C20" s="188"/>
      <c r="D20" s="188"/>
      <c r="E20" s="188"/>
      <c r="F20" s="188"/>
      <c r="G20" s="188"/>
      <c r="H20" s="188">
        <v>4</v>
      </c>
      <c r="I20" s="188">
        <v>25</v>
      </c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>
        <f>SUM(C20+D20+E20+F20+G20+I21+J20+K20+L20+M20+N20+O20+P20+Q20+R20+S20)</f>
        <v>0</v>
      </c>
    </row>
    <row r="21" spans="1:21" ht="15.75" thickBot="1">
      <c r="A21" s="205" t="s">
        <v>5</v>
      </c>
      <c r="B21" s="12">
        <v>12</v>
      </c>
      <c r="C21" s="188"/>
      <c r="D21" s="188"/>
      <c r="E21" s="188"/>
      <c r="F21" s="188"/>
      <c r="G21" s="188"/>
      <c r="H21" s="188">
        <v>4</v>
      </c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</row>
    <row r="22" spans="1:21" ht="18.75" thickBot="1">
      <c r="A22" s="298" t="s">
        <v>0</v>
      </c>
      <c r="B22" s="302"/>
      <c r="C22" s="204">
        <f>SUM(C15:C21)</f>
        <v>2</v>
      </c>
      <c r="D22" s="204">
        <f>SUM(D15:D21)</f>
        <v>1</v>
      </c>
      <c r="E22" s="204">
        <f>SUM(E15:E21)</f>
        <v>0</v>
      </c>
      <c r="F22" s="204">
        <f>SUM(F15:F21)</f>
        <v>0</v>
      </c>
      <c r="G22" s="204">
        <f>SUM(G15:G21)</f>
        <v>2</v>
      </c>
      <c r="H22" s="204"/>
      <c r="I22" s="204">
        <f t="shared" ref="I22:U22" si="2">SUM(I15:I21)</f>
        <v>263</v>
      </c>
      <c r="J22" s="204">
        <f t="shared" si="2"/>
        <v>0</v>
      </c>
      <c r="K22" s="204">
        <f t="shared" si="2"/>
        <v>0</v>
      </c>
      <c r="L22" s="204">
        <f t="shared" si="2"/>
        <v>0</v>
      </c>
      <c r="M22" s="204">
        <f t="shared" si="2"/>
        <v>0</v>
      </c>
      <c r="N22" s="204">
        <f t="shared" si="2"/>
        <v>0</v>
      </c>
      <c r="O22" s="204">
        <f t="shared" si="2"/>
        <v>0</v>
      </c>
      <c r="P22" s="204">
        <f t="shared" si="2"/>
        <v>1</v>
      </c>
      <c r="Q22" s="204">
        <f t="shared" si="2"/>
        <v>0</v>
      </c>
      <c r="R22" s="204">
        <f t="shared" si="2"/>
        <v>0</v>
      </c>
      <c r="S22" s="204">
        <f t="shared" si="2"/>
        <v>0</v>
      </c>
      <c r="T22" s="204">
        <f t="shared" si="2"/>
        <v>1</v>
      </c>
      <c r="U22" s="204">
        <f t="shared" si="2"/>
        <v>246</v>
      </c>
    </row>
    <row r="23" spans="1:21" ht="8.25" customHeight="1"/>
    <row r="24" spans="1:21">
      <c r="A24" s="205" t="s">
        <v>4</v>
      </c>
      <c r="B24" s="12">
        <v>13</v>
      </c>
      <c r="C24" s="188"/>
      <c r="D24" s="188"/>
      <c r="E24" s="188">
        <v>1</v>
      </c>
      <c r="F24" s="188"/>
      <c r="G24" s="188"/>
      <c r="H24" s="188">
        <v>3</v>
      </c>
      <c r="I24" s="188">
        <v>50</v>
      </c>
      <c r="J24" s="188"/>
      <c r="K24" s="188"/>
      <c r="L24" s="188">
        <v>1</v>
      </c>
      <c r="M24" s="188"/>
      <c r="N24" s="188"/>
      <c r="O24" s="188"/>
      <c r="P24" s="188"/>
      <c r="Q24" s="188"/>
      <c r="R24" s="188"/>
      <c r="S24" s="188"/>
      <c r="T24" s="188"/>
      <c r="U24" s="188">
        <f t="shared" ref="U24:U30" si="3">SUM(C24+D24+E24+F24+G24+I24+L24+M24+N24+O24+P24+Q24+R24+S24)</f>
        <v>52</v>
      </c>
    </row>
    <row r="25" spans="1:21">
      <c r="A25" s="205" t="s">
        <v>3</v>
      </c>
      <c r="B25" s="12">
        <v>14</v>
      </c>
      <c r="C25" s="188">
        <v>4</v>
      </c>
      <c r="D25" s="188"/>
      <c r="E25" s="188"/>
      <c r="F25" s="188"/>
      <c r="G25" s="188"/>
      <c r="H25" s="188">
        <v>3</v>
      </c>
      <c r="I25" s="188">
        <v>69</v>
      </c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>
        <f t="shared" si="3"/>
        <v>73</v>
      </c>
    </row>
    <row r="26" spans="1:21">
      <c r="A26" s="205" t="s">
        <v>2</v>
      </c>
      <c r="B26" s="12">
        <v>15</v>
      </c>
      <c r="C26" s="188"/>
      <c r="D26" s="188"/>
      <c r="E26" s="188">
        <v>1</v>
      </c>
      <c r="F26" s="188"/>
      <c r="G26" s="188"/>
      <c r="H26" s="188">
        <v>3</v>
      </c>
      <c r="I26" s="188">
        <v>55</v>
      </c>
      <c r="J26" s="188"/>
      <c r="K26" s="188"/>
      <c r="L26" s="188"/>
      <c r="M26" s="188"/>
      <c r="N26" s="188"/>
      <c r="O26" s="188"/>
      <c r="P26" s="188">
        <v>1</v>
      </c>
      <c r="Q26" s="188"/>
      <c r="R26" s="188"/>
      <c r="S26" s="188"/>
      <c r="T26" s="188"/>
      <c r="U26" s="188">
        <f t="shared" si="3"/>
        <v>57</v>
      </c>
    </row>
    <row r="27" spans="1:21">
      <c r="A27" s="205" t="s">
        <v>1</v>
      </c>
      <c r="B27" s="12">
        <v>16</v>
      </c>
      <c r="C27" s="188">
        <v>1</v>
      </c>
      <c r="D27" s="188"/>
      <c r="E27" s="188"/>
      <c r="F27" s="188"/>
      <c r="G27" s="188"/>
      <c r="H27" s="188">
        <v>3</v>
      </c>
      <c r="I27" s="188">
        <v>32</v>
      </c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>
        <f t="shared" si="3"/>
        <v>33</v>
      </c>
    </row>
    <row r="28" spans="1:21">
      <c r="A28" s="205" t="s">
        <v>7</v>
      </c>
      <c r="B28" s="12">
        <v>17</v>
      </c>
      <c r="C28" s="188"/>
      <c r="D28" s="188"/>
      <c r="E28" s="188"/>
      <c r="F28" s="188"/>
      <c r="G28" s="188"/>
      <c r="H28" s="188">
        <v>3</v>
      </c>
      <c r="I28" s="188">
        <v>40</v>
      </c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>
        <f t="shared" si="3"/>
        <v>40</v>
      </c>
    </row>
    <row r="29" spans="1:21">
      <c r="A29" s="205" t="s">
        <v>6</v>
      </c>
      <c r="B29" s="12">
        <v>18</v>
      </c>
      <c r="C29" s="188"/>
      <c r="D29" s="188"/>
      <c r="E29" s="188"/>
      <c r="F29" s="188"/>
      <c r="G29" s="188"/>
      <c r="H29" s="188">
        <v>3</v>
      </c>
      <c r="I29" s="188">
        <v>15</v>
      </c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>
        <f t="shared" si="3"/>
        <v>15</v>
      </c>
    </row>
    <row r="30" spans="1:21" ht="15.75" thickBot="1">
      <c r="A30" s="205" t="s">
        <v>5</v>
      </c>
      <c r="B30" s="12">
        <v>19</v>
      </c>
      <c r="C30" s="188"/>
      <c r="D30" s="188"/>
      <c r="E30" s="188"/>
      <c r="F30" s="188"/>
      <c r="G30" s="188"/>
      <c r="H30" s="188">
        <v>3</v>
      </c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>
        <f t="shared" si="3"/>
        <v>0</v>
      </c>
    </row>
    <row r="31" spans="1:21" ht="18.75" thickBot="1">
      <c r="A31" s="298" t="s">
        <v>0</v>
      </c>
      <c r="B31" s="302"/>
      <c r="C31" s="204">
        <f>SUM(C24:C30)</f>
        <v>5</v>
      </c>
      <c r="D31" s="204">
        <f>SUM(D24:D30)</f>
        <v>0</v>
      </c>
      <c r="E31" s="204">
        <f>SUM(E24:E30)</f>
        <v>2</v>
      </c>
      <c r="F31" s="204">
        <f>SUM(F24:F30)</f>
        <v>0</v>
      </c>
      <c r="G31" s="204">
        <f>SUM(G24:G30)</f>
        <v>0</v>
      </c>
      <c r="H31" s="204"/>
      <c r="I31" s="204">
        <f t="shared" ref="I31:U31" si="4">SUM(I24:I30)</f>
        <v>261</v>
      </c>
      <c r="J31" s="204">
        <f t="shared" si="4"/>
        <v>0</v>
      </c>
      <c r="K31" s="204">
        <f t="shared" si="4"/>
        <v>0</v>
      </c>
      <c r="L31" s="204">
        <f t="shared" si="4"/>
        <v>1</v>
      </c>
      <c r="M31" s="204">
        <f t="shared" si="4"/>
        <v>0</v>
      </c>
      <c r="N31" s="204">
        <f t="shared" si="4"/>
        <v>0</v>
      </c>
      <c r="O31" s="204">
        <f t="shared" si="4"/>
        <v>0</v>
      </c>
      <c r="P31" s="204">
        <f t="shared" si="4"/>
        <v>1</v>
      </c>
      <c r="Q31" s="204">
        <f t="shared" si="4"/>
        <v>0</v>
      </c>
      <c r="R31" s="204">
        <f t="shared" si="4"/>
        <v>0</v>
      </c>
      <c r="S31" s="204">
        <f t="shared" si="4"/>
        <v>0</v>
      </c>
      <c r="T31" s="204">
        <f t="shared" si="4"/>
        <v>0</v>
      </c>
      <c r="U31" s="204">
        <f t="shared" si="4"/>
        <v>270</v>
      </c>
    </row>
    <row r="32" spans="1:21" ht="9" customHeight="1"/>
    <row r="33" spans="1:21">
      <c r="A33" s="205" t="s">
        <v>4</v>
      </c>
      <c r="B33" s="12">
        <v>20</v>
      </c>
      <c r="C33" s="188"/>
      <c r="D33" s="188"/>
      <c r="E33" s="188"/>
      <c r="F33" s="188"/>
      <c r="G33" s="188"/>
      <c r="H33" s="188">
        <v>4</v>
      </c>
      <c r="I33" s="188">
        <v>43</v>
      </c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>
        <f t="shared" ref="U33:U39" si="5">SUM(C33+D33+F33+G33+I33+J33+K33+L33+N33+O33+P33+Q33+R33+S33)</f>
        <v>43</v>
      </c>
    </row>
    <row r="34" spans="1:21">
      <c r="A34" s="205" t="s">
        <v>3</v>
      </c>
      <c r="B34" s="12">
        <v>21</v>
      </c>
      <c r="C34" s="188">
        <v>1</v>
      </c>
      <c r="D34" s="188"/>
      <c r="E34" s="188"/>
      <c r="F34" s="188"/>
      <c r="G34" s="188"/>
      <c r="H34" s="188">
        <v>4</v>
      </c>
      <c r="I34" s="188">
        <v>56</v>
      </c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>
        <f t="shared" si="5"/>
        <v>57</v>
      </c>
    </row>
    <row r="35" spans="1:21">
      <c r="A35" s="205" t="s">
        <v>2</v>
      </c>
      <c r="B35" s="12">
        <v>22</v>
      </c>
      <c r="C35" s="188">
        <v>2</v>
      </c>
      <c r="D35" s="188">
        <v>1</v>
      </c>
      <c r="E35" s="188"/>
      <c r="F35" s="188"/>
      <c r="G35" s="188"/>
      <c r="H35" s="188">
        <v>4</v>
      </c>
      <c r="I35" s="188">
        <v>51</v>
      </c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>
        <f t="shared" si="5"/>
        <v>54</v>
      </c>
    </row>
    <row r="36" spans="1:21">
      <c r="A36" s="205" t="s">
        <v>1</v>
      </c>
      <c r="B36" s="12">
        <v>23</v>
      </c>
      <c r="C36" s="188"/>
      <c r="D36" s="188"/>
      <c r="E36" s="188"/>
      <c r="F36" s="188"/>
      <c r="G36" s="188"/>
      <c r="H36" s="188">
        <v>4</v>
      </c>
      <c r="I36" s="188">
        <v>34</v>
      </c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>
        <f t="shared" si="5"/>
        <v>34</v>
      </c>
    </row>
    <row r="37" spans="1:21">
      <c r="A37" s="205" t="s">
        <v>7</v>
      </c>
      <c r="B37" s="12">
        <v>24</v>
      </c>
      <c r="C37" s="188">
        <v>2</v>
      </c>
      <c r="D37" s="188"/>
      <c r="E37" s="188"/>
      <c r="F37" s="188"/>
      <c r="G37" s="188"/>
      <c r="H37" s="188">
        <v>4</v>
      </c>
      <c r="I37" s="188">
        <v>38</v>
      </c>
      <c r="J37" s="188"/>
      <c r="K37" s="188"/>
      <c r="L37" s="188"/>
      <c r="M37" s="188">
        <v>1</v>
      </c>
      <c r="N37" s="188"/>
      <c r="O37" s="188"/>
      <c r="P37" s="188"/>
      <c r="Q37" s="188"/>
      <c r="R37" s="188"/>
      <c r="S37" s="188"/>
      <c r="T37" s="188"/>
      <c r="U37" s="188">
        <f t="shared" si="5"/>
        <v>40</v>
      </c>
    </row>
    <row r="38" spans="1:21">
      <c r="A38" s="205" t="s">
        <v>6</v>
      </c>
      <c r="B38" s="12">
        <v>25</v>
      </c>
      <c r="C38" s="188"/>
      <c r="D38" s="188"/>
      <c r="E38" s="188"/>
      <c r="F38" s="188"/>
      <c r="G38" s="188"/>
      <c r="H38" s="188">
        <v>4</v>
      </c>
      <c r="I38" s="188">
        <v>8</v>
      </c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>
        <f t="shared" si="5"/>
        <v>8</v>
      </c>
    </row>
    <row r="39" spans="1:21" ht="15.75" thickBot="1">
      <c r="A39" s="210" t="s">
        <v>5</v>
      </c>
      <c r="B39" s="190">
        <v>26</v>
      </c>
      <c r="C39" s="188"/>
      <c r="D39" s="188"/>
      <c r="E39" s="188"/>
      <c r="F39" s="188"/>
      <c r="G39" s="188"/>
      <c r="H39" s="188">
        <v>4</v>
      </c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>
        <f t="shared" si="5"/>
        <v>0</v>
      </c>
    </row>
    <row r="40" spans="1:21" ht="18.75" thickBot="1">
      <c r="A40" s="297" t="s">
        <v>0</v>
      </c>
      <c r="B40" s="297"/>
      <c r="C40" s="209">
        <f>SUM(C33:C39)</f>
        <v>5</v>
      </c>
      <c r="D40" s="204">
        <f>SUM(D33:D39)</f>
        <v>1</v>
      </c>
      <c r="E40" s="204">
        <f>SUM(E33:E39)</f>
        <v>0</v>
      </c>
      <c r="F40" s="204">
        <f>SUM(F33:F39)</f>
        <v>0</v>
      </c>
      <c r="G40" s="204">
        <f>SUM(G33:G39)</f>
        <v>0</v>
      </c>
      <c r="H40" s="204"/>
      <c r="I40" s="204">
        <f t="shared" ref="I40:U40" si="6">SUM(I33:I39)</f>
        <v>230</v>
      </c>
      <c r="J40" s="204">
        <f t="shared" si="6"/>
        <v>0</v>
      </c>
      <c r="K40" s="204">
        <f t="shared" si="6"/>
        <v>0</v>
      </c>
      <c r="L40" s="204">
        <f t="shared" si="6"/>
        <v>0</v>
      </c>
      <c r="M40" s="204">
        <f t="shared" si="6"/>
        <v>1</v>
      </c>
      <c r="N40" s="204">
        <f t="shared" si="6"/>
        <v>0</v>
      </c>
      <c r="O40" s="204">
        <f t="shared" si="6"/>
        <v>0</v>
      </c>
      <c r="P40" s="204">
        <f t="shared" si="6"/>
        <v>0</v>
      </c>
      <c r="Q40" s="204">
        <f t="shared" si="6"/>
        <v>0</v>
      </c>
      <c r="R40" s="204">
        <f t="shared" si="6"/>
        <v>0</v>
      </c>
      <c r="S40" s="204">
        <f t="shared" si="6"/>
        <v>0</v>
      </c>
      <c r="T40" s="204">
        <f t="shared" si="6"/>
        <v>0</v>
      </c>
      <c r="U40" s="204">
        <f t="shared" si="6"/>
        <v>236</v>
      </c>
    </row>
    <row r="41" spans="1:21" ht="10.5" customHeight="1">
      <c r="A41" s="208"/>
      <c r="B41" s="208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6"/>
    </row>
    <row r="42" spans="1:21">
      <c r="A42" s="205" t="s">
        <v>4</v>
      </c>
      <c r="B42" s="12">
        <v>27</v>
      </c>
      <c r="C42" s="188">
        <v>1</v>
      </c>
      <c r="D42" s="188">
        <v>1</v>
      </c>
      <c r="E42" s="188"/>
      <c r="F42" s="188"/>
      <c r="G42" s="188"/>
      <c r="H42" s="188">
        <v>4</v>
      </c>
      <c r="I42" s="188">
        <v>45</v>
      </c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>
        <f t="shared" ref="U42:U48" si="7">SUM(C42+D42+E42+I42+J42+K42+M42+N42+O42+P42+Q42+R42+S42)</f>
        <v>47</v>
      </c>
    </row>
    <row r="43" spans="1:21">
      <c r="A43" s="205" t="s">
        <v>3</v>
      </c>
      <c r="B43" s="12">
        <v>28</v>
      </c>
      <c r="C43" s="188">
        <v>1</v>
      </c>
      <c r="D43" s="188"/>
      <c r="E43" s="188"/>
      <c r="F43" s="188"/>
      <c r="G43" s="188">
        <v>1</v>
      </c>
      <c r="H43" s="188">
        <v>4</v>
      </c>
      <c r="I43" s="188">
        <v>29</v>
      </c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>
        <f t="shared" si="7"/>
        <v>30</v>
      </c>
    </row>
    <row r="44" spans="1:21">
      <c r="A44" s="205" t="s">
        <v>2</v>
      </c>
      <c r="B44" s="12">
        <v>29</v>
      </c>
      <c r="C44" s="188">
        <v>2</v>
      </c>
      <c r="D44" s="188"/>
      <c r="E44" s="188">
        <v>1</v>
      </c>
      <c r="F44" s="188"/>
      <c r="G44" s="188"/>
      <c r="H44" s="188">
        <v>4</v>
      </c>
      <c r="I44" s="188">
        <v>40</v>
      </c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>
        <f t="shared" si="7"/>
        <v>43</v>
      </c>
    </row>
    <row r="45" spans="1:21">
      <c r="A45" s="205" t="s">
        <v>1</v>
      </c>
      <c r="B45" s="12">
        <v>30</v>
      </c>
      <c r="C45" s="188">
        <v>2</v>
      </c>
      <c r="D45" s="188"/>
      <c r="E45" s="188"/>
      <c r="F45" s="188"/>
      <c r="G45" s="188"/>
      <c r="H45" s="188">
        <v>4</v>
      </c>
      <c r="I45" s="188">
        <v>45</v>
      </c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>
        <f t="shared" si="7"/>
        <v>47</v>
      </c>
    </row>
    <row r="46" spans="1:21">
      <c r="A46" s="205" t="s">
        <v>7</v>
      </c>
      <c r="B46" s="12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>
        <f t="shared" si="7"/>
        <v>0</v>
      </c>
    </row>
    <row r="47" spans="1:21">
      <c r="A47" s="205" t="s">
        <v>6</v>
      </c>
      <c r="B47" s="12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>
        <f t="shared" si="7"/>
        <v>0</v>
      </c>
    </row>
    <row r="48" spans="1:21" ht="15.75" thickBot="1">
      <c r="A48" s="205" t="s">
        <v>5</v>
      </c>
      <c r="B48" s="12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>
        <f t="shared" si="7"/>
        <v>0</v>
      </c>
    </row>
    <row r="49" spans="1:21" ht="15.75" thickBot="1">
      <c r="A49" s="295" t="s">
        <v>0</v>
      </c>
      <c r="B49" s="296"/>
      <c r="C49" s="204">
        <f>SUM(C42:C48)</f>
        <v>6</v>
      </c>
      <c r="D49" s="204">
        <f>SUM(D42:D48)</f>
        <v>1</v>
      </c>
      <c r="E49" s="204">
        <f>SUM(E42:E48)</f>
        <v>1</v>
      </c>
      <c r="F49" s="204">
        <f>SUM(F42:F48)</f>
        <v>0</v>
      </c>
      <c r="G49" s="204">
        <f>SUM(G42:G48)</f>
        <v>1</v>
      </c>
      <c r="H49" s="204"/>
      <c r="I49" s="204">
        <f t="shared" ref="I49:U49" si="8">SUM(I42:I48)</f>
        <v>159</v>
      </c>
      <c r="J49" s="204">
        <f t="shared" si="8"/>
        <v>0</v>
      </c>
      <c r="K49" s="204">
        <f t="shared" si="8"/>
        <v>0</v>
      </c>
      <c r="L49" s="204">
        <f t="shared" si="8"/>
        <v>0</v>
      </c>
      <c r="M49" s="204">
        <f t="shared" si="8"/>
        <v>0</v>
      </c>
      <c r="N49" s="204">
        <f t="shared" si="8"/>
        <v>0</v>
      </c>
      <c r="O49" s="204">
        <f t="shared" si="8"/>
        <v>0</v>
      </c>
      <c r="P49" s="204">
        <f t="shared" si="8"/>
        <v>0</v>
      </c>
      <c r="Q49" s="204">
        <f t="shared" si="8"/>
        <v>0</v>
      </c>
      <c r="R49" s="204">
        <f t="shared" si="8"/>
        <v>0</v>
      </c>
      <c r="S49" s="204">
        <f t="shared" si="8"/>
        <v>0</v>
      </c>
      <c r="T49" s="204">
        <f t="shared" si="8"/>
        <v>0</v>
      </c>
      <c r="U49" s="204">
        <f t="shared" si="8"/>
        <v>167</v>
      </c>
    </row>
    <row r="50" spans="1:21" ht="16.5" thickBot="1">
      <c r="A50" s="203" t="s">
        <v>55</v>
      </c>
      <c r="B50" s="202"/>
      <c r="C50" s="200">
        <f>SUM(C13+C22+C31+C40+C49)</f>
        <v>21</v>
      </c>
      <c r="D50" s="200">
        <f>SUM(D13+D22+D31+D40+D49)</f>
        <v>3</v>
      </c>
      <c r="E50" s="200">
        <f>SUM(E13+E22+E31+E40+E49)</f>
        <v>3</v>
      </c>
      <c r="F50" s="200">
        <f>SUM(F13+F22+F31+F40+F49)</f>
        <v>0</v>
      </c>
      <c r="G50" s="200">
        <f>SUM(G13+G22+G31+G40+G49)</f>
        <v>3</v>
      </c>
      <c r="H50" s="201"/>
      <c r="I50" s="200">
        <f t="shared" ref="I50:U50" si="9">SUM(I13+I22+I31+I40+I49)</f>
        <v>1083</v>
      </c>
      <c r="J50" s="200">
        <f t="shared" si="9"/>
        <v>0</v>
      </c>
      <c r="K50" s="200">
        <f t="shared" si="9"/>
        <v>0</v>
      </c>
      <c r="L50" s="200">
        <f t="shared" si="9"/>
        <v>1</v>
      </c>
      <c r="M50" s="200">
        <f t="shared" si="9"/>
        <v>1</v>
      </c>
      <c r="N50" s="200">
        <f t="shared" si="9"/>
        <v>0</v>
      </c>
      <c r="O50" s="200">
        <f t="shared" si="9"/>
        <v>0</v>
      </c>
      <c r="P50" s="200">
        <f t="shared" si="9"/>
        <v>2</v>
      </c>
      <c r="Q50" s="200">
        <f t="shared" si="9"/>
        <v>0</v>
      </c>
      <c r="R50" s="200">
        <f t="shared" si="9"/>
        <v>0</v>
      </c>
      <c r="S50" s="200">
        <f t="shared" si="9"/>
        <v>0</v>
      </c>
      <c r="T50" s="200">
        <f t="shared" si="9"/>
        <v>1</v>
      </c>
      <c r="U50" s="200">
        <f t="shared" si="9"/>
        <v>1092</v>
      </c>
    </row>
  </sheetData>
  <autoFilter ref="A2:U1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hiddenButton="1" showButton="0"/>
    <filterColumn colId="7" showButton="0"/>
    <filterColumn colId="8" showButton="0"/>
    <filterColumn colId="9" showButton="0"/>
    <filterColumn colId="10" showButton="0"/>
    <filterColumn colId="11" showButton="0"/>
    <filterColumn colId="12" hiddenButton="1" showButton="0"/>
    <filterColumn colId="13" hiddenButton="1" showButton="0"/>
    <filterColumn colId="14" hiddenButton="1" showButton="0"/>
    <filterColumn colId="15" hiddenButton="1" showButton="0"/>
    <filterColumn colId="16" hiddenButton="1" showButton="0"/>
    <filterColumn colId="17" hiddenButton="1" showButton="0"/>
    <filterColumn colId="18" hiddenButton="1" showButton="0"/>
    <filterColumn colId="19" hiddenButton="1" showButton="0"/>
  </autoFilter>
  <mergeCells count="7">
    <mergeCell ref="A49:B49"/>
    <mergeCell ref="A40:B40"/>
    <mergeCell ref="A13:B13"/>
    <mergeCell ref="A2:U3"/>
    <mergeCell ref="A4:B4"/>
    <mergeCell ref="A22:B22"/>
    <mergeCell ref="A31:B31"/>
  </mergeCells>
  <pageMargins left="0.19685039370078741" right="0.19685039370078741" top="0.51181102362204722" bottom="0.74803149606299213" header="0.31496062992125984" footer="0.31496062992125984"/>
  <pageSetup scale="75" orientation="landscape" horizontalDpi="0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1:E41"/>
  <sheetViews>
    <sheetView topLeftCell="A19" workbookViewId="0">
      <selection activeCell="H35" sqref="H35"/>
    </sheetView>
  </sheetViews>
  <sheetFormatPr baseColWidth="10" defaultRowHeight="15"/>
  <cols>
    <col min="1" max="1" width="37.140625" customWidth="1"/>
    <col min="2" max="2" width="21.140625" customWidth="1"/>
    <col min="3" max="3" width="37.7109375" customWidth="1"/>
  </cols>
  <sheetData>
    <row r="11" spans="1:5" ht="33.75">
      <c r="A11" s="224" t="s">
        <v>111</v>
      </c>
      <c r="E11" s="221"/>
    </row>
    <row r="12" spans="1:5">
      <c r="A12" s="221" t="s">
        <v>110</v>
      </c>
    </row>
    <row r="14" spans="1:5">
      <c r="A14" s="223" t="s">
        <v>109</v>
      </c>
      <c r="B14" s="223" t="s">
        <v>108</v>
      </c>
      <c r="C14" s="223" t="s">
        <v>107</v>
      </c>
    </row>
    <row r="15" spans="1:5">
      <c r="A15" s="188" t="s">
        <v>106</v>
      </c>
      <c r="B15" s="188">
        <v>26</v>
      </c>
      <c r="C15" s="188">
        <v>23</v>
      </c>
    </row>
    <row r="16" spans="1:5">
      <c r="A16" s="188" t="s">
        <v>105</v>
      </c>
      <c r="B16" s="188">
        <v>15</v>
      </c>
      <c r="C16" s="188">
        <v>9</v>
      </c>
    </row>
    <row r="17" spans="1:4">
      <c r="A17" s="188" t="s">
        <v>104</v>
      </c>
      <c r="B17" s="188">
        <v>1112</v>
      </c>
      <c r="C17" s="188">
        <v>1083</v>
      </c>
    </row>
    <row r="18" spans="1:4">
      <c r="A18" s="188" t="s">
        <v>103</v>
      </c>
      <c r="B18" s="188">
        <v>20</v>
      </c>
      <c r="C18" s="188">
        <v>15</v>
      </c>
    </row>
    <row r="22" spans="1:4">
      <c r="A22" s="223" t="s">
        <v>102</v>
      </c>
      <c r="B22" s="223"/>
    </row>
    <row r="23" spans="1:4">
      <c r="A23" s="188" t="s">
        <v>101</v>
      </c>
      <c r="B23" s="188">
        <v>91</v>
      </c>
    </row>
    <row r="24" spans="1:4">
      <c r="A24" s="188" t="s">
        <v>100</v>
      </c>
      <c r="B24" s="188">
        <v>1083</v>
      </c>
    </row>
    <row r="25" spans="1:4">
      <c r="A25" s="188" t="s">
        <v>99</v>
      </c>
      <c r="B25" s="188">
        <v>19</v>
      </c>
    </row>
    <row r="29" spans="1:4" s="221" customFormat="1">
      <c r="A29" s="222" t="s">
        <v>98</v>
      </c>
      <c r="B29" s="222" t="s">
        <v>97</v>
      </c>
      <c r="C29" s="222" t="s">
        <v>96</v>
      </c>
      <c r="D29"/>
    </row>
    <row r="30" spans="1:4" ht="25.5" customHeight="1">
      <c r="A30" s="188" t="s">
        <v>95</v>
      </c>
      <c r="B30" s="188" t="s">
        <v>94</v>
      </c>
      <c r="C30" s="188" t="s">
        <v>85</v>
      </c>
    </row>
    <row r="31" spans="1:4" ht="21.75" customHeight="1">
      <c r="A31" s="188" t="s">
        <v>93</v>
      </c>
      <c r="B31" s="188" t="s">
        <v>92</v>
      </c>
      <c r="C31" s="188" t="s">
        <v>85</v>
      </c>
    </row>
    <row r="32" spans="1:4" ht="21" customHeight="1">
      <c r="A32" s="188" t="s">
        <v>91</v>
      </c>
      <c r="B32" s="188" t="s">
        <v>90</v>
      </c>
      <c r="C32" s="188" t="s">
        <v>85</v>
      </c>
    </row>
    <row r="33" spans="1:3" ht="21.75" customHeight="1">
      <c r="A33" s="188" t="s">
        <v>89</v>
      </c>
      <c r="B33" s="188" t="s">
        <v>88</v>
      </c>
      <c r="C33" s="188" t="s">
        <v>85</v>
      </c>
    </row>
    <row r="34" spans="1:3" ht="20.25" customHeight="1">
      <c r="A34" s="188" t="s">
        <v>87</v>
      </c>
      <c r="B34" s="188" t="s">
        <v>86</v>
      </c>
      <c r="C34" s="188" t="s">
        <v>85</v>
      </c>
    </row>
    <row r="35" spans="1:3" ht="22.5" customHeight="1">
      <c r="A35" s="188" t="s">
        <v>75</v>
      </c>
      <c r="B35" s="188" t="s">
        <v>84</v>
      </c>
      <c r="C35" s="188" t="s">
        <v>80</v>
      </c>
    </row>
    <row r="36" spans="1:3">
      <c r="A36" s="188" t="s">
        <v>75</v>
      </c>
      <c r="B36" s="188" t="s">
        <v>83</v>
      </c>
      <c r="C36" s="188" t="s">
        <v>82</v>
      </c>
    </row>
    <row r="37" spans="1:3" ht="20.25" customHeight="1">
      <c r="A37" s="188" t="s">
        <v>75</v>
      </c>
      <c r="B37" s="188" t="s">
        <v>81</v>
      </c>
      <c r="C37" s="188" t="s">
        <v>80</v>
      </c>
    </row>
    <row r="38" spans="1:3" ht="20.25" customHeight="1">
      <c r="A38" s="188" t="s">
        <v>75</v>
      </c>
      <c r="B38" s="188" t="s">
        <v>79</v>
      </c>
      <c r="C38" s="188" t="s">
        <v>78</v>
      </c>
    </row>
    <row r="39" spans="1:3" ht="20.25" customHeight="1">
      <c r="A39" s="188" t="s">
        <v>75</v>
      </c>
      <c r="B39" s="188" t="s">
        <v>77</v>
      </c>
      <c r="C39" s="188" t="s">
        <v>76</v>
      </c>
    </row>
    <row r="40" spans="1:3" ht="21.75" customHeight="1">
      <c r="A40" s="188" t="s">
        <v>75</v>
      </c>
      <c r="B40" s="188" t="s">
        <v>74</v>
      </c>
      <c r="C40" s="188" t="s">
        <v>73</v>
      </c>
    </row>
    <row r="41" spans="1:3" ht="21.75" customHeight="1">
      <c r="A41" s="188" t="s">
        <v>72</v>
      </c>
      <c r="B41" s="188" t="s">
        <v>71</v>
      </c>
      <c r="C41" s="188" t="s">
        <v>70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CABECERA</vt:lpstr>
      <vt:lpstr>LAS PINTAS </vt:lpstr>
      <vt:lpstr>EL VERDE</vt:lpstr>
      <vt:lpstr>EL QUINCE </vt:lpstr>
      <vt:lpstr>CASTILLO</vt:lpstr>
      <vt:lpstr>PINTITAS </vt:lpstr>
      <vt:lpstr>REPORTE EXTRA PINTITAS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2022-07-05T19:00:03Z</dcterms:modified>
</cp:coreProperties>
</file>