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\Desktop\3.MARZO\"/>
    </mc:Choice>
  </mc:AlternateContent>
  <bookViews>
    <workbookView xWindow="0" yWindow="0" windowWidth="20490" windowHeight="7755" activeTab="2"/>
  </bookViews>
  <sheets>
    <sheet name="ENERO" sheetId="3" r:id="rId1"/>
    <sheet name="FEBRERO" sheetId="1" r:id="rId2"/>
    <sheet name="MARZO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2" l="1"/>
  <c r="N33" i="2"/>
  <c r="N25" i="2"/>
  <c r="N17" i="2"/>
  <c r="N9" i="2"/>
  <c r="N39" i="2" l="1"/>
  <c r="K37" i="2"/>
  <c r="L37" i="2"/>
  <c r="M37" i="2"/>
  <c r="O37" i="2"/>
  <c r="P37" i="2"/>
  <c r="Q37" i="2"/>
  <c r="R37" i="2"/>
  <c r="S37" i="2"/>
  <c r="T37" i="2"/>
  <c r="J37" i="2"/>
  <c r="T33" i="2"/>
  <c r="S33" i="2"/>
  <c r="R33" i="2"/>
  <c r="Q33" i="2"/>
  <c r="P33" i="2"/>
  <c r="O33" i="2"/>
  <c r="M33" i="2"/>
  <c r="L33" i="2"/>
  <c r="K33" i="2"/>
  <c r="J33" i="2"/>
  <c r="S44" i="3" l="1"/>
  <c r="R44" i="3"/>
  <c r="N44" i="3"/>
  <c r="L44" i="3"/>
  <c r="N39" i="3"/>
  <c r="M39" i="3"/>
  <c r="L39" i="3"/>
  <c r="J39" i="3"/>
  <c r="N30" i="3"/>
  <c r="M30" i="3"/>
  <c r="L30" i="3"/>
  <c r="R21" i="3"/>
  <c r="Q21" i="3"/>
  <c r="L21" i="3"/>
  <c r="R12" i="3"/>
  <c r="N12" i="3"/>
  <c r="M12" i="3"/>
  <c r="L12" i="3"/>
  <c r="T25" i="2" l="1"/>
  <c r="S25" i="2"/>
  <c r="R25" i="2"/>
  <c r="Q25" i="2"/>
  <c r="P25" i="2"/>
  <c r="O25" i="2"/>
  <c r="M25" i="2"/>
  <c r="L25" i="2"/>
  <c r="K25" i="2"/>
  <c r="J25" i="2"/>
  <c r="T17" i="2"/>
  <c r="S17" i="2"/>
  <c r="R17" i="2"/>
  <c r="Q17" i="2"/>
  <c r="P17" i="2"/>
  <c r="O17" i="2"/>
  <c r="M17" i="2"/>
  <c r="L17" i="2"/>
  <c r="K17" i="2"/>
  <c r="J17" i="2"/>
  <c r="T9" i="2"/>
  <c r="S9" i="2"/>
  <c r="S39" i="2" s="1"/>
  <c r="R9" i="2"/>
  <c r="R39" i="2" s="1"/>
  <c r="Q9" i="2"/>
  <c r="Q39" i="2" s="1"/>
  <c r="P9" i="2"/>
  <c r="P39" i="2" s="1"/>
  <c r="O9" i="2"/>
  <c r="M9" i="2"/>
  <c r="L9" i="2"/>
  <c r="K9" i="2"/>
  <c r="J9" i="2"/>
  <c r="J39" i="2" s="1"/>
  <c r="K39" i="2" l="1"/>
  <c r="L39" i="2"/>
  <c r="M39" i="2"/>
  <c r="T39" i="2"/>
  <c r="O39" i="2"/>
  <c r="K9" i="1"/>
  <c r="L9" i="1"/>
  <c r="M9" i="1"/>
  <c r="N9" i="1"/>
  <c r="O9" i="1"/>
  <c r="P9" i="1"/>
  <c r="Q9" i="1"/>
  <c r="R9" i="1"/>
  <c r="S9" i="1"/>
  <c r="T9" i="1"/>
  <c r="J9" i="1"/>
  <c r="J41" i="2" l="1"/>
  <c r="J25" i="1"/>
  <c r="J17" i="1"/>
  <c r="K17" i="1" l="1"/>
  <c r="M17" i="1"/>
  <c r="O17" i="1"/>
  <c r="Q17" i="1"/>
  <c r="S17" i="1"/>
  <c r="K25" i="1"/>
  <c r="L25" i="1"/>
  <c r="M25" i="1"/>
  <c r="N25" i="1"/>
  <c r="O25" i="1"/>
  <c r="P25" i="1"/>
  <c r="Q25" i="1"/>
  <c r="R25" i="1"/>
  <c r="S25" i="1"/>
  <c r="T25" i="1"/>
  <c r="L17" i="1"/>
  <c r="N17" i="1"/>
  <c r="P17" i="1"/>
  <c r="R17" i="1"/>
  <c r="T17" i="1"/>
  <c r="K33" i="1"/>
  <c r="L33" i="1"/>
  <c r="M33" i="1"/>
  <c r="N33" i="1"/>
  <c r="P33" i="1"/>
  <c r="Q33" i="1"/>
  <c r="R33" i="1"/>
  <c r="S33" i="1"/>
  <c r="T33" i="1"/>
  <c r="J33" i="1"/>
  <c r="J35" i="1" s="1"/>
  <c r="O35" i="1" l="1"/>
  <c r="R35" i="1"/>
  <c r="K35" i="1"/>
  <c r="L35" i="1"/>
  <c r="M35" i="1"/>
  <c r="N35" i="1"/>
  <c r="P35" i="1"/>
  <c r="Q35" i="1"/>
  <c r="S35" i="1"/>
  <c r="T35" i="1"/>
  <c r="J37" i="1" l="1"/>
</calcChain>
</file>

<file path=xl/comments1.xml><?xml version="1.0" encoding="utf-8"?>
<comments xmlns="http://schemas.openxmlformats.org/spreadsheetml/2006/main">
  <authors>
    <author>Aseo Publico</author>
    <author>Autor</author>
  </authors>
  <commentList>
    <comment ref="R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Santa Rosa
2.- San Jose Del Quince 
3.- Azucenas 
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Empavimentada y Enterregada 
2.- San Jose Del Quince 
 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Jardin de niños "arcoiris" pintitas 
2.- Maria Guadalupe Ortiz Uribe " cabecera
3.- Escuela Independencia "inf la mesa"
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Insurgentes 
2.- Pintas
3.- Verde 
4.- Terrero 
5.- Azucenas 
</t>
        </r>
      </text>
    </comment>
    <comment ref="S7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Preparatoria Regional de el Salto
2.- Kinder Hellen Keler "cabecera"
3.- Escuela Martirez Del Rio Blanco "cabecera"
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Cabecera Municipal
2.- El Carmen</t>
        </r>
      </text>
    </comment>
    <comment ref="S8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Huizachera 
2.- San Jose Del Quince 
</t>
        </r>
      </text>
    </comment>
    <comment ref="S9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Secundaria 81 " pintitas"
2.- Escuela David Gallo
3.- Jardin de niños Emiliano Zapata 
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San Ramon y Santa Rita 
2.- Pintitas </t>
        </r>
      </text>
    </comment>
    <comment ref="S10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Pacifico
2.- Infonavit Del Castillo
</t>
        </r>
      </text>
    </comment>
    <comment ref="S11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Santa Rosa
2.- San Jose Del Quince 
3.- Azucenas 
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Empavimentada y Enterregada 
2.- San Jose Del Quince 
 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Jardin de niños Campo Bello
2.- Escuela Independencia 
3.- Escuela Maria Guadalupe Ortiz Uribe 
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Insurgentes 
2.- Pintas
3.- Verde 
4.- Terrero 
5.- Azucenas 
</t>
        </r>
      </text>
    </comment>
    <comment ref="S16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
levantamiento de basura a granel en el mercado municipal
</t>
        </r>
      </text>
    </comment>
    <comment ref="R1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Cabecera Municipal
2.- El Carmen</t>
        </r>
      </text>
    </comment>
    <comment ref="S17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Campo Bello una semana sin pasar el camion recolecto.
3369852100
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Huizachera 
2.- San Jose Del Quince 
</t>
        </r>
      </text>
    </comment>
    <comment ref="S18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limpieza en el mercado municipal 
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ESCUELA INDEPENDENCIA SAN PEDRO #159 
2.- Preparatoria Regional de el Salto
3.- Secundaria Mixta Foranea 10
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San Ramon y Santa Rita 
2.- Pintitas </t>
        </r>
      </text>
    </comment>
    <comment ref="S19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Pacifico
2.- Infonavit Del Castillo
</t>
        </r>
      </text>
    </comment>
    <comment ref="S20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Santa Rosa
2.- San Jose Del Quince 
3.- Azucenas 
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Empavimentada y Enterregada 
2.- San Jose Del Quince 
 </t>
        </r>
      </text>
    </comment>
    <comment ref="Q2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Reino de Holanda "santa rosa"
2.- Jardin de niños Estefania Castañeda
3.- Secundaria Mixta Foranea 10
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Insurgentes 
2.- Pintas
3.- Verde 
4.- Terrero 
5.- Azucenas 
</t>
        </r>
      </text>
    </comment>
    <comment ref="S25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Escuela David Gallo 
2.- Jardin de niños Emiliano Zapata 
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Cabecera Municipal
2.- El Carmen</t>
        </r>
      </text>
    </comment>
    <comment ref="S26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Escuela Maria Guadalupe Ortiz Uribe 
</t>
        </r>
      </text>
    </comment>
    <comment ref="R2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Huizachera 
2.- San Jose Del Quince 
</t>
        </r>
      </text>
    </comment>
    <comment ref="S27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RN EX-HACIENDA DEL CASTILLO 
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Escuela Dsavid Gallo
2.- Jardin de niños Emiliano Zapata 
3.- Jardin de niños Irene Robledo
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San Ramon y Santa Rita 
2.- Pintitas </t>
        </r>
      </text>
    </comment>
    <comment ref="S28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Escuela M. Dieguez 
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Pacifico
2.- Infonavit Del Castillo
</t>
        </r>
      </text>
    </comment>
    <comment ref="S29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3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Santa Rosa
2.- San Jose Del Quince 
3.- Azucenas 
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Empavimentada y Enterregada 
2.- San Jose Del Quince 
 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ESCUELA REYNO DE HOLANDA "Santa Rosa"
2.- Escuela Ignacio Zaragosa 
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Insurgentes 
2.- Pintas
3.- Verde 
4.- Terrero 
5.- Azucenas 
</t>
        </r>
      </text>
    </comment>
    <comment ref="S34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Cabecera Municipal
2.- El Carmen</t>
        </r>
      </text>
    </comment>
    <comment ref="S35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Huizachera 
2.- San Jose Del Quince 
</t>
        </r>
      </text>
    </comment>
    <comment ref="S36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3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Jardin de niños Emiliano Zapata 
2.- Jardin de niños Irene Robledo
</t>
        </r>
      </text>
    </comment>
    <comment ref="R3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San Ramon y Santa Rita 
2.- Pintitas </t>
        </r>
      </text>
    </comment>
    <comment ref="S37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1.-Secundaria Mixta Foranea 10</t>
        </r>
      </text>
    </comment>
    <comment ref="R3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Pacifico
2.- Infonavit Del Castillo
</t>
        </r>
      </text>
    </comment>
    <comment ref="S38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4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Santa Rosa
2.- San Jose Del Quince 
3.- Azucenas 
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escuela maria guiadalupe ortiz uribe 
2.- escuela martirez del rio blanco 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Empavimentada y Enterregada 
2.- San Jose Del Quince 
 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1.- 329, RECOLECTOR DE BASURA CALLE SAN NICOLAS DE BAR ENTRE SAN LEON MAGNO, FRACC. SAN MIGUEL II CENTRO
2.- RECOLECCCION DE BASURA 1 SEMAN SIN PASAR CALLE SAN NICOLAS DE BARI ENTRE SAN LEON MAGNO, FRACC SAN MIGUEL II, ( TODO EL FRACCIONAMIENTO) CENTRO. </t>
        </r>
      </text>
    </comment>
    <comment ref="R4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1.- Insurgentes 
2.- Pintas
3.- Verde 
4.- Terrero 
5.- Azucenas 
</t>
        </r>
      </text>
    </comment>
    <comment ref="S43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4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</commentList>
</comments>
</file>

<file path=xl/comments2.xml><?xml version="1.0" encoding="utf-8"?>
<comments xmlns="http://schemas.openxmlformats.org/spreadsheetml/2006/main">
  <authors>
    <author>Aseo Publico</author>
    <author>Autor</author>
  </authors>
  <commentList>
    <comment ref="R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pintitas y cabecera</t>
        </r>
      </text>
    </comment>
    <comment ref="S2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Aseo Publico: TRABAJO DE CUADRILLA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
san jose del quince</t>
        </r>
      </text>
    </comment>
    <comment ref="S3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TRABAJO DE CUADRILLA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y pintitas</t>
        </r>
      </text>
    </comment>
    <comment ref="S4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pacifico y inf. Del castillo</t>
        </r>
      </text>
    </comment>
    <comment ref="S5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santa rosa, san jose del quince y azucena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empavimentada, enterregada y san jose del quince 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insurgenetes (huizachera), pintas, verde, terrero y azucena</t>
        </r>
      </text>
    </comment>
    <comment ref="S8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DAVID GALLO Y ESC. MARTIRES DEL RIO BLANCO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pintitas y cabecera</t>
        </r>
      </text>
    </comment>
    <comment ref="S10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Aseo Publico: TRABAJO DE CUADRILLA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REINO DE HOLANDA
KINDER MARIANO ASUELA EN 2 OCACIONES 
ESC. LA PURISIMA 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
san jose del quince</t>
        </r>
      </text>
    </comment>
    <comment ref="S11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TRABAJO DE CUADRILLA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KINDER: FCO GABILONDO SOLER
ESC. EMILIANO ZAPATA COL MINERALES
ESC. DAVID GALLO COL MINERALES 
ESC. MARTIRES DEL RIO BLANCO CABECERA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y pintitas</t>
        </r>
      </text>
    </comment>
    <comment ref="S12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MARIANO AZUELA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pacifico y inf. Del castillo</t>
        </r>
      </text>
    </comment>
    <comment ref="S13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santa rosa, san jose del quince y azucena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empavimentada, enterregada y san jose del quince 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LA PURISIMA EN DOS OCACIONES 
ESC. GPE ORTIZ CABECERA
ESC. REINO DE HOLANDA  PINTITAS
ESC. INSTITUTO GARIBAI PINTITAS
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insurgenetes (huizachera), pintas, verde, terrero y azucena</t>
        </r>
      </text>
    </comment>
    <comment ref="S16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KINDER: ARCOIRIS PINTAS
ESC. GER. 81 PINTITAS
ESC. EL CARMEN
ESC. DAVID BERLANGA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pintitas y cabecera</t>
        </r>
      </text>
    </comment>
    <comment ref="S18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Aseo Publico: TRABAJO DE CUADRILLA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COL EL CARMEN
ESC. GPE. ORTIZ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
san jose del quince</t>
        </r>
      </text>
    </comment>
    <comment ref="S19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TRABAJO DE CUADRILLA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INSTITUTO GARIBAY PINTITAS
KINDER: EMILIANO ZAPATA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y pintitas</t>
        </r>
      </text>
    </comment>
    <comment ref="S20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GPE ORTIZ 
ESC. EN EL FACC. CAMPO BELLO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pacifico y inf. Del castillo</t>
        </r>
      </text>
    </comment>
    <comment ref="S21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CARLOS RIVERA ACEVEZ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santa rosa, san jose del quince y azucena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empavimentada, enterregada y san jose del quince 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2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GPE ORIZ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insurgenetes (huizachera), pintas, verde, terrero y azucena</t>
        </r>
      </text>
    </comment>
    <comment ref="S24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KINDER EMILIANO ZAPATA COL. MINERALES 
ESC. DAVID GALLO LOZANO PINTITAS
BENITO JUAREZ 
KINDER DAVID BERLANGA
ESC. COL EL CARMEN
SEC. MIXTA # 10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pintitas y cabecera</t>
        </r>
      </text>
    </comment>
    <comment ref="S26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>Aseo Publico: TRABAJO DE CUADRILLA</t>
        </r>
      </text>
    </comment>
    <comment ref="R2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
san jose del quince</t>
        </r>
      </text>
    </comment>
    <comment ref="S27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TRABAJO DE CUADRILLA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COL LA PURISIMA 
KINDER EMILIANO ZAPATA COL. MINERALES 
ESC. DAVID GALLO PINTITAS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y pintitas</t>
        </r>
      </text>
    </comment>
    <comment ref="S28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pacifico y inf. Del castillo</t>
        </r>
      </text>
    </comment>
    <comment ref="S29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santa rosa, san jose del quince y azucena</t>
        </r>
      </text>
    </comment>
    <comment ref="T3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empavimentada, enterregada y san jose del quince </t>
        </r>
      </text>
    </comment>
    <comment ref="T3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3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insurgenetes (huizachera), pintas, verde, terrero y azucena</t>
        </r>
      </text>
    </comment>
    <comment ref="S32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</commentList>
</comments>
</file>

<file path=xl/comments3.xml><?xml version="1.0" encoding="utf-8"?>
<comments xmlns="http://schemas.openxmlformats.org/spreadsheetml/2006/main">
  <authors>
    <author>Aseo Publico</author>
    <author>Autor</author>
  </authors>
  <commentList>
    <comment ref="Q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GPE ORTIZ CABECERA
ESC. DAVID GALLO PINTITAS
ESC. DEL CARMEN Y KINDER DAVID BERLANGAS
 ESC. SANTA ROSA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DEL CARMEN (PINTAS )
CABECERA MPAL</t>
        </r>
      </text>
    </comment>
    <comment ref="S2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Aseo Publico: TRABAJO DE CUADRILLA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GPE ORTIZ 
ESC. MARTIREZ DEL RIO BLANCO LA MESA
ESC. DE SANTA ROSA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 Y SAN JOSE DEL QUINCE</t>
        </r>
      </text>
    </comment>
    <comment ref="S3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TRABAJO DE CUADRILLA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KINDER: DAVID BERLANGAS
ESC. DEL CARMEN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PINTITAS</t>
        </r>
      </text>
    </comment>
    <comment ref="S4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PACIFICO Y INF. DEL CASTILLO</t>
        </r>
      </text>
    </comment>
    <comment ref="S5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SANTA ROSA, SAN JOSE DEL QUINCE Y AZUCENA 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 Y ENTERREGADA Y SAN JOSE DEL QUINCE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IGNACIO ZARAGOZA 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INSURGENTES HUIZACHERA, PINTAS, VERDE, TERRERO Y AZUCENA </t>
        </r>
      </text>
    </comment>
    <comment ref="S8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INSTITUTO GARIBAY
ESC. DEL CARMEN
KINDER DAVID GALLO PINTITAS
KINDER EMILIANO ZAPATA
ESC. MARTIREZ DEL RIO 
SEC, 81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DEL CARMEN (PINTAS )
CABECERA MPAL</t>
        </r>
      </text>
    </comment>
    <comment ref="S10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Aseo Publico: TRABAJO DE CUADRILLA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INSTITUTO GARIBAY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 Y SAN JOSE DEL QUINCE</t>
        </r>
      </text>
    </comment>
    <comment ref="S11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TRABAJO DE CUADRILLA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PINTITAS</t>
        </r>
      </text>
    </comment>
    <comment ref="S12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IGNACIO ZARAGOZA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PACIFICO Y INF. DEL CASTILLO</t>
        </r>
      </text>
    </comment>
    <comment ref="S13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SANTA ROSA, SAN JOSE DEL QUINCE Y AZUCENA 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 Y ENTERREGADA Y SAN JOSE DEL QUINCE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INSURGENTES HUIZACHERA, PINTAS, VERDE, TERRERO Y AZUCENA </t>
        </r>
      </text>
    </comment>
    <comment ref="S16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DEL CARMEN (PINTAS )
CABECERA MPAL</t>
        </r>
      </text>
    </comment>
    <comment ref="S18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Aseo Publico: TRABAJO DE CUADRILLA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 Y SAN JOSE DEL QUINCE</t>
        </r>
      </text>
    </comment>
    <comment ref="S19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TRABAJO DE CUADRILLA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INDEPENDENCIA LA MESA
KINDER DAVID BERLANGA
ESC. DEL CARMEN
CECYTEJ EL CASTILLO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PINTITAS</t>
        </r>
      </text>
    </comment>
    <comment ref="S20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PACIFICO Y INF. DEL CASTILLO</t>
        </r>
      </text>
    </comment>
    <comment ref="S21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SANTA ROSA, SAN JOSE DEL QUINCE Y AZUCENA 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 Y ENTERREGADA Y SAN JOSE DEL QUINCE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INSURGENTES HUIZACHERA, PINTAS, VERDE, TERRERO Y AZUCENA </t>
        </r>
      </text>
    </comment>
    <comment ref="S24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DEL CARMEN (PINTAS )
CABECERA MPAL</t>
        </r>
      </text>
    </comment>
    <comment ref="S26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</rPr>
          <t>Aseo Publico: TRABAJO DE CUADRILLA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PRIMARIA 1007
KINDER IRENE ROBLEDO PINTITAS
SECUNDARIA #81</t>
        </r>
      </text>
    </comment>
    <comment ref="R2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 Y SAN JOSE DEL QUINCE</t>
        </r>
      </text>
    </comment>
    <comment ref="S27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TRABAJO DE CUADRILLA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INSTITUTO GARYBAY
ESC. MARTIREZ DEL RIO (CAB)
KINDER GABILONDO SOLER
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PINTITAS</t>
        </r>
      </text>
    </comment>
    <comment ref="S28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8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PACIFICO Y INF. DEL CASTILLO</t>
        </r>
      </text>
    </comment>
    <comment ref="S29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3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SANTA ROSA, SAN JOSE DEL QUINCE Y AZUCENA </t>
        </r>
      </text>
    </comment>
    <comment ref="T30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EMPAVIMENTADA Y ENTERREGADA Y SAN JOSE DEL QUINCE</t>
        </r>
      </text>
    </comment>
    <comment ref="T31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  <comment ref="R3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INSURGENTES HUIZACHERA, PINTAS, VERDE, TERRERO Y AZUCENA </t>
        </r>
      </text>
    </comment>
    <comment ref="S32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apoyo en limpiar mercado 
basura a granel 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KINDER: EMILIANO ZAPATA
ESC. DAVID GALLO 
ESC. EMILIANO ZAPATA
KINDER: DAVID BERLANGA
ESC. JOSE PALOMAR EL CARMEN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DEL CARMEN (PINTAS )
CABECERA MPAL</t>
        </r>
      </text>
    </comment>
    <comment ref="S34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</rPr>
          <t>Aseo Publico: TRABAJO DE CUADRILLA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</rPr>
          <t xml:space="preserve">Aseo Publico:ESC. ESC. RENE NUCAMENDI (CAB)
SECUNDARIA  #81
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HUIZACHERA Y SAN JOSE DEL QUINCE</t>
        </r>
      </text>
    </comment>
    <comment ref="S35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5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TRABAJO DE CUADRILLA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ESC. DAVID GALLO (PINTITAS)
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SAN RAMON Y SANTA RITA PINTITAS</t>
        </r>
      </text>
    </comment>
    <comment ref="S36" authorId="1" shapeId="0">
      <text>
        <r>
          <rPr>
            <b/>
            <sz val="9"/>
            <color indexed="81"/>
            <rFont val="Tahoma"/>
            <family val="2"/>
          </rPr>
          <t xml:space="preserve">           TRABAJO DE LA CUADRILLA
                          GUARDIAS
La Cuadrilla
Hace limpieza todos los dias en la plaza principal benito juarez.
 Realiza Limpieza en puntos de acumulamientos en cabecera Municipal.
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</rPr>
          <t>Aseo Publico:</t>
        </r>
        <r>
          <rPr>
            <sz val="9"/>
            <color indexed="81"/>
            <rFont val="Tahoma"/>
            <family val="2"/>
          </rPr>
          <t xml:space="preserve">
     TRABAJO DE LA CUADRILLA:
Algunas de la calles que barren las cuadrillas diariamente.
-Ramón corona
-Narcizo Mendoza
-Constitución
-Independencia
-Hidalgo
-16 de Septiembre
-Gomez Farías
-Francisco Villa 
-Juventino Rosas
-Av del Parque
-Haciendita
-Emilio Carranza
-Puebla
-Benito juarez
-Gomez parra
-Heliodoro Hernandez
-Plan de San Luis
-Aldama
-Deportivo, Corona
-Tacuba
-Muralla
-Libertad
-Plan de Ayala
LIMPIEZA DE BOCAS DE TORMENTAS, ACUMULAMIENTOS EN ESQUINAS, 
PRESIDENCIA Y PLAZA, CASA DE LA CULTURA, ALREDEDOR DEL DIF 
</t>
        </r>
      </text>
    </comment>
  </commentList>
</comments>
</file>

<file path=xl/sharedStrings.xml><?xml version="1.0" encoding="utf-8"?>
<sst xmlns="http://schemas.openxmlformats.org/spreadsheetml/2006/main" count="174" uniqueCount="56">
  <si>
    <t xml:space="preserve">ACTIVIDADES DEL DIRECTOR DE ASEO PUBLICO                                       ISMAEL AVILA RAYGOZA </t>
  </si>
  <si>
    <t>RUTAS CUBIERTAS ECO5</t>
  </si>
  <si>
    <t>RUTAS NO CUBIERTAS</t>
  </si>
  <si>
    <t>TONELADAS DE BASURA RECOLECTADAS ECO5</t>
  </si>
  <si>
    <t>RUTAS CUBIERTAS AYUNTAMIENTO</t>
  </si>
  <si>
    <t>TONELADAS DE BASURA RECOLECTADA AYUNTAMIENTO</t>
  </si>
  <si>
    <t>PROGRAMAS APLICADOS</t>
  </si>
  <si>
    <t>REPORTES CUIDADANOS ATENDIDOS</t>
  </si>
  <si>
    <t>ESCUELAS ATENDIDAS</t>
  </si>
  <si>
    <t>TIANGUIS ATENDIDOS</t>
  </si>
  <si>
    <t>LIMPIEZA DE PLAZAS</t>
  </si>
  <si>
    <t>LIMPIEZA DE VIA PUBLICA</t>
  </si>
  <si>
    <t>TOTAL POR SEMANA</t>
  </si>
  <si>
    <t>TOTAL   DEL  TONELADAS  RECOLECTADAS  ECO5  Y  AYUNTAMIENTO</t>
  </si>
  <si>
    <t>OBSERVACIONES RELEVANTES: Esta Direccion cuenta con  1 Persona que realiza ruta y cobertura  diaria de los reportes recibidos y verificar que cuales son las zonas que los camiones nos dejan sin servicio de recolección.  Este mes ya estubimos trabajando con los 6 camiones recolectores, teniendo un gran resultado en rutas y logrando tener el municipio en un 95% Limpio y sin reportes.</t>
  </si>
  <si>
    <t>SABADO</t>
  </si>
  <si>
    <t xml:space="preserve">LUNES </t>
  </si>
  <si>
    <t xml:space="preserve">MARTES </t>
  </si>
  <si>
    <t>JUEVES</t>
  </si>
  <si>
    <t>FECHA</t>
  </si>
  <si>
    <t xml:space="preserve">TOTALES DEL MES DE FEBRERO 2022 </t>
  </si>
  <si>
    <t xml:space="preserve">APOYO EN LA PRESA DE LAS PINTAS Y TIRADEROS </t>
  </si>
  <si>
    <t xml:space="preserve">APOYO EN LA AZUCENA , GLORIETA, OXXO Y PLAZA </t>
  </si>
  <si>
    <t xml:space="preserve">TERMINACION DE LIMPIEZA EN LA AZUCENA , PLAZA, OXXO Y SALIDA DE LA AZUCENA </t>
  </si>
  <si>
    <t xml:space="preserve"> SE APOYO EN LIMPIEZA DE PLAZA BENITO JUAREZ (DIA NO LABORABLE) </t>
  </si>
  <si>
    <t>INICIO DE TEST</t>
  </si>
  <si>
    <t xml:space="preserve">MIERCOLES </t>
  </si>
  <si>
    <t xml:space="preserve">VIERNES </t>
  </si>
  <si>
    <t xml:space="preserve">SABADO </t>
  </si>
  <si>
    <t>DOMINGO</t>
  </si>
  <si>
    <t xml:space="preserve">APOYO DE LIMPIEZA EN LA AZUCENA </t>
  </si>
  <si>
    <t>APOYO DE LIMPIEZA EN LA PLAZA BENITO JUAREZ POR LA CELEBRACION DE EL DIA DE LA BANDERA</t>
  </si>
  <si>
    <t>APOYO DESCARRIZACION PARQUES DEL TRIUNFO</t>
  </si>
  <si>
    <t>REPORTE   MENSUAL   ENERO   2022  DIRECCION   DE   ASEO   PUBLICO</t>
  </si>
  <si>
    <t xml:space="preserve">DOMINGO </t>
  </si>
  <si>
    <t>APOYO LIMPIEZA PLAZA BENITO JUAREZ " TODOS LOS DIAS"</t>
  </si>
  <si>
    <t>MIERCOLES</t>
  </si>
  <si>
    <t xml:space="preserve">LIMPIEZA EN CAMELLON HERSHEY Y GLORIETA DEL VERDE Y CARRETERA </t>
  </si>
  <si>
    <t>VIERNES</t>
  </si>
  <si>
    <t>PLAZA DIF Y LIBRAMIENTO (CURVA)</t>
  </si>
  <si>
    <t>PLAZA, MERCADO Y ACUMULAMIENTOS EN ESQUINAS</t>
  </si>
  <si>
    <t>APOYO EN EXHACIENDA DEL CASTILLO LIMPIEZA</t>
  </si>
  <si>
    <t>PLAZA DIF, ACUMULAMIENTOS</t>
  </si>
  <si>
    <t xml:space="preserve">TOTAL POR SEMANA </t>
  </si>
  <si>
    <t xml:space="preserve">TOTALES DEL MES DE ENERO 2022 </t>
  </si>
  <si>
    <t xml:space="preserve">JUEVES </t>
  </si>
  <si>
    <t xml:space="preserve">ACTIVIDADES DEL DIRECTOR DE ASEO PUBLICO  ISMAEL AVILA RAYGOZA </t>
  </si>
  <si>
    <t xml:space="preserve">TOTALES DEL MES DE MARZO 2022 </t>
  </si>
  <si>
    <t xml:space="preserve">OBSERVACIONES RELEVANTES: Esta Direccion cuenta con  1 Persona que realiza ruta y cobertura  diaria de los reportes recibidos y verificar que cuales son las zonas que los camiones nos dejan sin servicio de recolección. </t>
  </si>
  <si>
    <t>TOTAL TONELADAS RECOLECTADAS  ECO5  Y  AYUNTAMIENTO</t>
  </si>
  <si>
    <t>OBSERVACIONES RELEVANTES: Esta Direccion cuenta con  1 Persona que realiza ruta y cobertura  diaria de los reportes recibidos y verificar que cuales son las zonas que los camiones nos dejan sin servicio de recolección.</t>
  </si>
  <si>
    <t>APOYO DESCARRARIZACION EN EL FRACC. CAMPO BELLO</t>
  </si>
  <si>
    <t xml:space="preserve">APOYO DE RECOLECCION DE BASURA EN EL CECITEJ EL CASTILLO CON 2 UNIDADES </t>
  </si>
  <si>
    <t>APOYO DE CUADRILLA EN LA PLAZA BENITO JUAREZ</t>
  </si>
  <si>
    <t>APOYO CON LA CUADRILLA ESCUADRA Y CAMIONES RECOLECTORES UN CUADRANTE DE 2 CUADRAS</t>
  </si>
  <si>
    <t>APOYO CON LA LIMPIEZA  DE LAS OFICINAS, BAÑOS Y PATIOS DE LA  ESC. MARTIRES DEL 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</si>
</sst>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Arial"/>
      <family val="2"/>
    </font>
    <font>
      <sz val="11"/>
      <color rgb="FF333333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4" fillId="3" borderId="7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3" fontId="7" fillId="4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0" fillId="4" borderId="11" xfId="0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0" fillId="0" borderId="0" xfId="0" applyBorder="1"/>
    <xf numFmtId="0" fontId="0" fillId="0" borderId="14" xfId="0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3" fontId="7" fillId="4" borderId="2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4" borderId="11" xfId="0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0" fillId="0" borderId="8" xfId="0" applyBorder="1"/>
    <xf numFmtId="0" fontId="8" fillId="6" borderId="9" xfId="0" applyFont="1" applyFill="1" applyBorder="1" applyAlignment="1">
      <alignment horizontal="center" vertical="center"/>
    </xf>
    <xf numFmtId="3" fontId="10" fillId="7" borderId="24" xfId="0" applyNumberFormat="1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3" fontId="8" fillId="6" borderId="8" xfId="0" applyNumberFormat="1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3" borderId="7" xfId="0" applyNumberFormat="1" applyFont="1" applyFill="1" applyBorder="1" applyAlignment="1">
      <alignment horizontal="center" vertical="center" textRotation="90" wrapText="1"/>
    </xf>
    <xf numFmtId="0" fontId="5" fillId="3" borderId="7" xfId="0" applyNumberFormat="1" applyFont="1" applyFill="1" applyBorder="1" applyAlignment="1">
      <alignment horizontal="center" vertical="center" textRotation="90" wrapText="1"/>
    </xf>
    <xf numFmtId="0" fontId="7" fillId="4" borderId="11" xfId="0" applyNumberFormat="1" applyFont="1" applyFill="1" applyBorder="1" applyAlignment="1">
      <alignment horizontal="center" vertical="center" wrapText="1"/>
    </xf>
    <xf numFmtId="0" fontId="0" fillId="4" borderId="11" xfId="0" applyNumberFormat="1" applyFill="1" applyBorder="1" applyAlignment="1">
      <alignment horizontal="center" vertical="center"/>
    </xf>
    <xf numFmtId="0" fontId="7" fillId="4" borderId="22" xfId="0" applyNumberFormat="1" applyFont="1" applyFill="1" applyBorder="1" applyAlignment="1">
      <alignment horizontal="center" vertical="center" wrapText="1"/>
    </xf>
    <xf numFmtId="0" fontId="0" fillId="4" borderId="22" xfId="0" applyNumberFormat="1" applyFill="1" applyBorder="1" applyAlignment="1">
      <alignment horizontal="center" vertical="center"/>
    </xf>
    <xf numFmtId="0" fontId="7" fillId="4" borderId="14" xfId="0" applyNumberFormat="1" applyFont="1" applyFill="1" applyBorder="1" applyAlignment="1">
      <alignment horizontal="center" vertical="center" wrapText="1"/>
    </xf>
    <xf numFmtId="0" fontId="0" fillId="4" borderId="14" xfId="0" applyNumberFormat="1" applyFill="1" applyBorder="1" applyAlignment="1">
      <alignment horizontal="center" vertical="center"/>
    </xf>
    <xf numFmtId="0" fontId="0" fillId="4" borderId="11" xfId="0" applyNumberFormat="1" applyFill="1" applyBorder="1" applyAlignment="1">
      <alignment horizontal="center"/>
    </xf>
    <xf numFmtId="0" fontId="0" fillId="0" borderId="0" xfId="0" applyNumberFormat="1"/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6" borderId="31" xfId="0" applyFont="1" applyFill="1" applyBorder="1" applyAlignment="1">
      <alignment horizontal="center" vertical="center"/>
    </xf>
    <xf numFmtId="3" fontId="8" fillId="6" borderId="31" xfId="0" applyNumberFormat="1" applyFon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3" fontId="7" fillId="4" borderId="36" xfId="0" applyNumberFormat="1" applyFont="1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3" fontId="7" fillId="4" borderId="38" xfId="0" applyNumberFormat="1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3" fontId="15" fillId="6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9" fillId="9" borderId="6" xfId="0" applyFont="1" applyFill="1" applyBorder="1" applyAlignment="1">
      <alignment horizontal="center" vertical="center"/>
    </xf>
    <xf numFmtId="0" fontId="19" fillId="9" borderId="6" xfId="0" applyNumberFormat="1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21" fillId="10" borderId="24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6" xfId="0" applyNumberFormat="1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/>
    </xf>
    <xf numFmtId="0" fontId="1" fillId="9" borderId="39" xfId="0" applyFont="1" applyFill="1" applyBorder="1" applyAlignment="1">
      <alignment horizontal="center" vertical="center"/>
    </xf>
    <xf numFmtId="0" fontId="1" fillId="9" borderId="39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4" borderId="19" xfId="0" applyFill="1" applyBorder="1" applyAlignment="1">
      <alignment horizontal="center" vertical="center"/>
    </xf>
    <xf numFmtId="0" fontId="7" fillId="4" borderId="19" xfId="0" applyNumberFormat="1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/>
    </xf>
    <xf numFmtId="0" fontId="1" fillId="9" borderId="9" xfId="0" applyNumberFormat="1" applyFont="1" applyFill="1" applyBorder="1" applyAlignment="1">
      <alignment horizontal="center" vertical="center"/>
    </xf>
    <xf numFmtId="0" fontId="1" fillId="0" borderId="0" xfId="0" applyFont="1"/>
    <xf numFmtId="0" fontId="15" fillId="9" borderId="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4" borderId="17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5" borderId="7" xfId="0" applyFont="1" applyFill="1" applyBorder="1" applyAlignment="1">
      <alignment horizontal="right" vertical="center"/>
    </xf>
    <xf numFmtId="0" fontId="2" fillId="5" borderId="8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9" fillId="5" borderId="7" xfId="0" applyFont="1" applyFill="1" applyBorder="1" applyAlignment="1">
      <alignment horizontal="right" vertical="center"/>
    </xf>
    <xf numFmtId="0" fontId="9" fillId="5" borderId="8" xfId="0" applyFont="1" applyFill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3" borderId="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4" borderId="16" xfId="0" applyFont="1" applyFill="1" applyBorder="1" applyAlignment="1">
      <alignment horizontal="center" wrapText="1"/>
    </xf>
    <xf numFmtId="0" fontId="14" fillId="4" borderId="17" xfId="0" applyFont="1" applyFill="1" applyBorder="1" applyAlignment="1">
      <alignment horizontal="center" wrapText="1"/>
    </xf>
    <xf numFmtId="0" fontId="18" fillId="9" borderId="7" xfId="0" applyFont="1" applyFill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wrapText="1"/>
    </xf>
    <xf numFmtId="0" fontId="0" fillId="4" borderId="29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9" borderId="4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8" fillId="9" borderId="7" xfId="0" applyFont="1" applyFill="1" applyBorder="1" applyAlignment="1">
      <alignment horizontal="right" vertical="center"/>
    </xf>
    <xf numFmtId="0" fontId="18" fillId="9" borderId="8" xfId="0" applyFont="1" applyFill="1" applyBorder="1" applyAlignment="1">
      <alignment horizontal="right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 wrapText="1"/>
    </xf>
    <xf numFmtId="0" fontId="14" fillId="4" borderId="19" xfId="0" applyFont="1" applyFill="1" applyBorder="1" applyAlignment="1">
      <alignment horizontal="center" wrapText="1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4" borderId="11" xfId="0" applyFill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right" vertical="center"/>
    </xf>
    <xf numFmtId="0" fontId="2" fillId="9" borderId="8" xfId="0" applyFont="1" applyFill="1" applyBorder="1" applyAlignment="1">
      <alignment horizontal="right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horizontal="center" vertical="center"/>
    </xf>
    <xf numFmtId="0" fontId="21" fillId="10" borderId="3" xfId="0" applyNumberFormat="1" applyFont="1" applyFill="1" applyBorder="1" applyAlignment="1">
      <alignment horizontal="center" vertical="center"/>
    </xf>
    <xf numFmtId="0" fontId="21" fillId="1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9"/>
  <sheetViews>
    <sheetView topLeftCell="A30" workbookViewId="0">
      <selection activeCell="N46" sqref="N46"/>
    </sheetView>
  </sheetViews>
  <sheetFormatPr baseColWidth="10" defaultRowHeight="15" x14ac:dyDescent="0.25"/>
  <cols>
    <col min="10" max="10" width="13.7109375" bestFit="1" customWidth="1"/>
  </cols>
  <sheetData>
    <row r="1" spans="1:20" x14ac:dyDescent="0.25">
      <c r="A1" s="90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x14ac:dyDescent="0.2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5.75" thickBot="1" x14ac:dyDescent="0.3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ht="73.5" thickBot="1" x14ac:dyDescent="0.3">
      <c r="A4" s="96"/>
      <c r="B4" s="97"/>
      <c r="C4" s="98" t="s">
        <v>0</v>
      </c>
      <c r="D4" s="99"/>
      <c r="E4" s="99"/>
      <c r="F4" s="99"/>
      <c r="G4" s="99"/>
      <c r="H4" s="99"/>
      <c r="I4" s="100"/>
      <c r="J4" s="1" t="s">
        <v>1</v>
      </c>
      <c r="K4" s="1" t="s">
        <v>2</v>
      </c>
      <c r="L4" s="1" t="s">
        <v>3</v>
      </c>
      <c r="M4" s="2" t="s">
        <v>4</v>
      </c>
      <c r="N4" s="2" t="s">
        <v>5</v>
      </c>
      <c r="O4" s="3" t="s">
        <v>6</v>
      </c>
      <c r="P4" s="4" t="s">
        <v>7</v>
      </c>
      <c r="Q4" s="1" t="s">
        <v>8</v>
      </c>
      <c r="R4" s="3" t="s">
        <v>9</v>
      </c>
      <c r="S4" s="1" t="s">
        <v>10</v>
      </c>
      <c r="T4" s="3" t="s">
        <v>11</v>
      </c>
    </row>
    <row r="5" spans="1:20" x14ac:dyDescent="0.25">
      <c r="A5" s="8" t="s">
        <v>15</v>
      </c>
      <c r="B5" s="5">
        <v>1</v>
      </c>
      <c r="C5" s="101"/>
      <c r="D5" s="102"/>
      <c r="E5" s="102"/>
      <c r="F5" s="102"/>
      <c r="G5" s="102"/>
      <c r="H5" s="102"/>
      <c r="I5" s="102"/>
      <c r="J5" s="6">
        <v>0</v>
      </c>
      <c r="K5" s="6">
        <v>0</v>
      </c>
      <c r="L5" s="7">
        <v>0</v>
      </c>
      <c r="M5" s="6">
        <v>3</v>
      </c>
      <c r="N5" s="7">
        <v>0</v>
      </c>
      <c r="O5" s="6">
        <v>0</v>
      </c>
      <c r="P5" s="6">
        <v>0</v>
      </c>
      <c r="Q5" s="6">
        <v>0</v>
      </c>
      <c r="R5" s="9">
        <v>3</v>
      </c>
      <c r="S5" s="6">
        <v>0</v>
      </c>
      <c r="T5" s="6">
        <v>0</v>
      </c>
    </row>
    <row r="6" spans="1:20" x14ac:dyDescent="0.25">
      <c r="A6" s="8" t="s">
        <v>34</v>
      </c>
      <c r="B6" s="5">
        <v>2</v>
      </c>
      <c r="C6" s="42"/>
      <c r="D6" s="43"/>
      <c r="E6" s="43"/>
      <c r="F6" s="43"/>
      <c r="G6" s="43"/>
      <c r="H6" s="43"/>
      <c r="I6" s="43"/>
      <c r="J6" s="6">
        <v>4</v>
      </c>
      <c r="K6" s="6">
        <v>6</v>
      </c>
      <c r="L6" s="7">
        <v>34270</v>
      </c>
      <c r="M6" s="6"/>
      <c r="N6" s="7">
        <v>0</v>
      </c>
      <c r="O6" s="6">
        <v>0</v>
      </c>
      <c r="P6" s="6">
        <v>0</v>
      </c>
      <c r="Q6" s="6">
        <v>0</v>
      </c>
      <c r="R6" s="9">
        <v>2</v>
      </c>
      <c r="S6" s="6">
        <v>0</v>
      </c>
      <c r="T6" s="6">
        <v>0</v>
      </c>
    </row>
    <row r="7" spans="1:20" ht="15.75" thickBot="1" x14ac:dyDescent="0.3">
      <c r="A7" s="8" t="s">
        <v>16</v>
      </c>
      <c r="B7" s="5">
        <v>3</v>
      </c>
      <c r="C7" s="103"/>
      <c r="D7" s="104"/>
      <c r="E7" s="104"/>
      <c r="F7" s="104"/>
      <c r="G7" s="104"/>
      <c r="H7" s="104"/>
      <c r="I7" s="104"/>
      <c r="J7" s="6">
        <v>12</v>
      </c>
      <c r="K7" s="6">
        <v>1</v>
      </c>
      <c r="L7" s="7">
        <v>166410</v>
      </c>
      <c r="M7" s="6">
        <v>3</v>
      </c>
      <c r="N7" s="7">
        <v>4730</v>
      </c>
      <c r="O7" s="6">
        <v>0</v>
      </c>
      <c r="P7" s="6">
        <v>3</v>
      </c>
      <c r="Q7" s="6">
        <v>3</v>
      </c>
      <c r="R7" s="9">
        <v>5</v>
      </c>
      <c r="S7" s="6">
        <v>1</v>
      </c>
      <c r="T7" s="6">
        <v>23</v>
      </c>
    </row>
    <row r="8" spans="1:20" x14ac:dyDescent="0.25">
      <c r="A8" s="8" t="s">
        <v>17</v>
      </c>
      <c r="B8" s="5">
        <v>4</v>
      </c>
      <c r="C8" s="105" t="s">
        <v>35</v>
      </c>
      <c r="D8" s="106"/>
      <c r="E8" s="106"/>
      <c r="F8" s="106"/>
      <c r="G8" s="106"/>
      <c r="H8" s="106"/>
      <c r="I8" s="106"/>
      <c r="J8" s="9">
        <v>12</v>
      </c>
      <c r="K8" s="9">
        <v>1</v>
      </c>
      <c r="L8" s="10">
        <v>176950</v>
      </c>
      <c r="M8" s="9">
        <v>3</v>
      </c>
      <c r="N8" s="10">
        <v>9600</v>
      </c>
      <c r="O8" s="9">
        <v>0</v>
      </c>
      <c r="P8" s="9">
        <v>3</v>
      </c>
      <c r="Q8" s="9">
        <v>3</v>
      </c>
      <c r="R8" s="9">
        <v>2</v>
      </c>
      <c r="S8" s="6">
        <v>1</v>
      </c>
      <c r="T8" s="6">
        <v>23</v>
      </c>
    </row>
    <row r="9" spans="1:20" x14ac:dyDescent="0.25">
      <c r="A9" s="8" t="s">
        <v>36</v>
      </c>
      <c r="B9" s="5">
        <v>5</v>
      </c>
      <c r="C9" s="107" t="s">
        <v>37</v>
      </c>
      <c r="D9" s="107"/>
      <c r="E9" s="107"/>
      <c r="F9" s="107"/>
      <c r="G9" s="107"/>
      <c r="H9" s="107"/>
      <c r="I9" s="108"/>
      <c r="J9" s="9">
        <v>11</v>
      </c>
      <c r="K9" s="9">
        <v>2</v>
      </c>
      <c r="L9" s="10">
        <v>118770</v>
      </c>
      <c r="M9" s="9">
        <v>3</v>
      </c>
      <c r="N9" s="10">
        <v>4670</v>
      </c>
      <c r="O9" s="9">
        <v>0</v>
      </c>
      <c r="P9" s="9">
        <v>0</v>
      </c>
      <c r="Q9" s="9">
        <v>0</v>
      </c>
      <c r="R9" s="9">
        <v>2</v>
      </c>
      <c r="S9" s="6">
        <v>1</v>
      </c>
      <c r="T9" s="6">
        <v>23</v>
      </c>
    </row>
    <row r="10" spans="1:20" x14ac:dyDescent="0.25">
      <c r="A10" s="8" t="s">
        <v>18</v>
      </c>
      <c r="B10" s="5">
        <v>6</v>
      </c>
      <c r="C10" s="103"/>
      <c r="D10" s="109"/>
      <c r="E10" s="109"/>
      <c r="F10" s="109"/>
      <c r="G10" s="109"/>
      <c r="H10" s="109"/>
      <c r="I10" s="109"/>
      <c r="J10" s="9">
        <v>12</v>
      </c>
      <c r="K10" s="9">
        <v>1</v>
      </c>
      <c r="L10" s="10">
        <v>130570</v>
      </c>
      <c r="M10" s="9">
        <v>3</v>
      </c>
      <c r="N10" s="10">
        <v>4520</v>
      </c>
      <c r="O10" s="9">
        <v>0</v>
      </c>
      <c r="P10" s="9">
        <v>3</v>
      </c>
      <c r="Q10" s="9">
        <v>3</v>
      </c>
      <c r="R10" s="9">
        <v>2</v>
      </c>
      <c r="S10" s="6">
        <v>1</v>
      </c>
      <c r="T10" s="6">
        <v>23</v>
      </c>
    </row>
    <row r="11" spans="1:20" x14ac:dyDescent="0.25">
      <c r="A11" s="11" t="s">
        <v>38</v>
      </c>
      <c r="B11" s="5">
        <v>7</v>
      </c>
      <c r="C11" s="103"/>
      <c r="D11" s="104"/>
      <c r="E11" s="104"/>
      <c r="F11" s="104"/>
      <c r="G11" s="104"/>
      <c r="H11" s="104"/>
      <c r="I11" s="104"/>
      <c r="J11" s="9">
        <v>12</v>
      </c>
      <c r="K11" s="9">
        <v>1</v>
      </c>
      <c r="L11" s="10">
        <v>133980</v>
      </c>
      <c r="M11" s="9">
        <v>3</v>
      </c>
      <c r="N11" s="10">
        <v>0</v>
      </c>
      <c r="O11" s="9">
        <v>0</v>
      </c>
      <c r="P11" s="9">
        <v>0</v>
      </c>
      <c r="Q11" s="9">
        <v>0</v>
      </c>
      <c r="R11" s="9">
        <v>2</v>
      </c>
      <c r="S11" s="6">
        <v>1</v>
      </c>
      <c r="T11" s="6">
        <v>23</v>
      </c>
    </row>
    <row r="12" spans="1:20" ht="18.75" thickBot="1" x14ac:dyDescent="0.3">
      <c r="A12" s="110" t="s">
        <v>12</v>
      </c>
      <c r="B12" s="111"/>
      <c r="C12" s="111"/>
      <c r="D12" s="111"/>
      <c r="E12" s="111"/>
      <c r="F12" s="111"/>
      <c r="G12" s="111"/>
      <c r="H12" s="111"/>
      <c r="I12" s="28"/>
      <c r="J12" s="14">
        <v>63</v>
      </c>
      <c r="K12" s="44">
        <v>7</v>
      </c>
      <c r="L12" s="45">
        <f>SUM(L5:L11)</f>
        <v>760950</v>
      </c>
      <c r="M12" s="44">
        <f>SUM(M5:M11)</f>
        <v>18</v>
      </c>
      <c r="N12" s="45">
        <f>SUM(N7:N11)</f>
        <v>23520</v>
      </c>
      <c r="O12" s="44">
        <v>0</v>
      </c>
      <c r="P12" s="44">
        <v>9</v>
      </c>
      <c r="Q12" s="44">
        <v>9</v>
      </c>
      <c r="R12" s="44">
        <f>SUM(R5:R11)</f>
        <v>18</v>
      </c>
      <c r="S12" s="44">
        <v>5</v>
      </c>
      <c r="T12" s="44">
        <v>115</v>
      </c>
    </row>
    <row r="13" spans="1:20" ht="18.75" thickBot="1" x14ac:dyDescent="0.3">
      <c r="A13" s="112"/>
      <c r="B13" s="113"/>
      <c r="C13" s="113"/>
      <c r="D13" s="113"/>
      <c r="E13" s="113"/>
      <c r="F13" s="113"/>
      <c r="G13" s="113"/>
      <c r="H13" s="113"/>
      <c r="I13" s="113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5"/>
    </row>
    <row r="14" spans="1:20" x14ac:dyDescent="0.25">
      <c r="A14" s="8" t="s">
        <v>15</v>
      </c>
      <c r="B14" s="16">
        <v>8</v>
      </c>
      <c r="C14" s="88"/>
      <c r="D14" s="88"/>
      <c r="E14" s="88"/>
      <c r="F14" s="88"/>
      <c r="G14" s="88"/>
      <c r="H14" s="88"/>
      <c r="I14" s="89"/>
      <c r="J14" s="46">
        <v>13</v>
      </c>
      <c r="K14" s="17">
        <v>0</v>
      </c>
      <c r="L14" s="10">
        <v>112970</v>
      </c>
      <c r="M14" s="9"/>
      <c r="N14" s="10">
        <v>0</v>
      </c>
      <c r="O14" s="9">
        <v>0</v>
      </c>
      <c r="P14" s="9">
        <v>0</v>
      </c>
      <c r="Q14" s="9">
        <v>0</v>
      </c>
      <c r="R14" s="9">
        <v>3</v>
      </c>
      <c r="S14" s="9">
        <v>0</v>
      </c>
      <c r="T14" s="9">
        <v>0</v>
      </c>
    </row>
    <row r="15" spans="1:20" x14ac:dyDescent="0.25">
      <c r="A15" s="8" t="s">
        <v>34</v>
      </c>
      <c r="B15" s="16">
        <v>9</v>
      </c>
      <c r="C15" s="30"/>
      <c r="D15" s="30"/>
      <c r="E15" s="30"/>
      <c r="F15" s="30"/>
      <c r="G15" s="30"/>
      <c r="H15" s="30"/>
      <c r="I15" s="29"/>
      <c r="J15" s="47">
        <v>5</v>
      </c>
      <c r="K15" s="6">
        <v>7</v>
      </c>
      <c r="L15" s="10">
        <v>34690</v>
      </c>
      <c r="M15" s="9"/>
      <c r="N15" s="10">
        <v>0</v>
      </c>
      <c r="O15" s="9">
        <v>0</v>
      </c>
      <c r="P15" s="9">
        <v>0</v>
      </c>
      <c r="Q15" s="9">
        <v>0</v>
      </c>
      <c r="R15" s="9">
        <v>2</v>
      </c>
      <c r="S15" s="9">
        <v>0</v>
      </c>
      <c r="T15" s="9">
        <v>0</v>
      </c>
    </row>
    <row r="16" spans="1:20" x14ac:dyDescent="0.25">
      <c r="A16" s="8" t="s">
        <v>16</v>
      </c>
      <c r="B16" s="16">
        <v>10</v>
      </c>
      <c r="C16" s="103"/>
      <c r="D16" s="104"/>
      <c r="E16" s="104"/>
      <c r="F16" s="104"/>
      <c r="G16" s="104"/>
      <c r="H16" s="104"/>
      <c r="I16" s="104"/>
      <c r="J16" s="47">
        <v>12</v>
      </c>
      <c r="K16" s="6">
        <v>1</v>
      </c>
      <c r="L16" s="7">
        <v>124180</v>
      </c>
      <c r="M16" s="6">
        <v>3</v>
      </c>
      <c r="N16" s="7">
        <v>0</v>
      </c>
      <c r="O16" s="6">
        <v>0</v>
      </c>
      <c r="P16" s="6">
        <v>3</v>
      </c>
      <c r="Q16" s="6">
        <v>3</v>
      </c>
      <c r="R16" s="9">
        <v>5</v>
      </c>
      <c r="S16" s="6">
        <v>1</v>
      </c>
      <c r="T16" s="6">
        <v>23</v>
      </c>
    </row>
    <row r="17" spans="1:20" x14ac:dyDescent="0.25">
      <c r="A17" s="8" t="s">
        <v>17</v>
      </c>
      <c r="B17" s="5">
        <v>11</v>
      </c>
      <c r="C17" s="115" t="s">
        <v>39</v>
      </c>
      <c r="D17" s="115"/>
      <c r="E17" s="115"/>
      <c r="F17" s="115"/>
      <c r="G17" s="115"/>
      <c r="H17" s="115"/>
      <c r="I17" s="116"/>
      <c r="J17" s="48">
        <v>10</v>
      </c>
      <c r="K17" s="9">
        <v>3</v>
      </c>
      <c r="L17" s="10">
        <v>109930</v>
      </c>
      <c r="M17" s="9">
        <v>3</v>
      </c>
      <c r="N17" s="10">
        <v>0</v>
      </c>
      <c r="O17" s="9">
        <v>0</v>
      </c>
      <c r="P17" s="9">
        <v>0</v>
      </c>
      <c r="Q17" s="9">
        <v>0</v>
      </c>
      <c r="R17" s="9">
        <v>2</v>
      </c>
      <c r="S17" s="6">
        <v>1</v>
      </c>
      <c r="T17" s="6">
        <v>23</v>
      </c>
    </row>
    <row r="18" spans="1:20" ht="15.75" thickBot="1" x14ac:dyDescent="0.3">
      <c r="A18" s="8" t="s">
        <v>36</v>
      </c>
      <c r="B18" s="5">
        <v>12</v>
      </c>
      <c r="C18" s="103" t="s">
        <v>40</v>
      </c>
      <c r="D18" s="104"/>
      <c r="E18" s="104"/>
      <c r="F18" s="104"/>
      <c r="G18" s="104"/>
      <c r="H18" s="104"/>
      <c r="I18" s="104"/>
      <c r="J18" s="48">
        <v>11</v>
      </c>
      <c r="K18" s="9">
        <v>2</v>
      </c>
      <c r="L18" s="10">
        <v>81740</v>
      </c>
      <c r="M18" s="9">
        <v>3</v>
      </c>
      <c r="N18" s="10">
        <v>0</v>
      </c>
      <c r="O18" s="9">
        <v>0</v>
      </c>
      <c r="P18" s="9">
        <v>3</v>
      </c>
      <c r="Q18" s="9">
        <v>3</v>
      </c>
      <c r="R18" s="9">
        <v>2</v>
      </c>
      <c r="S18" s="6">
        <v>1</v>
      </c>
      <c r="T18" s="6">
        <v>23</v>
      </c>
    </row>
    <row r="19" spans="1:20" x14ac:dyDescent="0.25">
      <c r="A19" s="8" t="s">
        <v>18</v>
      </c>
      <c r="B19" s="5">
        <v>13</v>
      </c>
      <c r="C19" s="115"/>
      <c r="D19" s="115"/>
      <c r="E19" s="115"/>
      <c r="F19" s="115"/>
      <c r="G19" s="115"/>
      <c r="H19" s="115"/>
      <c r="I19" s="116"/>
      <c r="J19" s="48">
        <v>11</v>
      </c>
      <c r="K19" s="9">
        <v>2</v>
      </c>
      <c r="L19" s="10">
        <v>85010</v>
      </c>
      <c r="M19" s="9">
        <v>3</v>
      </c>
      <c r="N19" s="10">
        <v>0</v>
      </c>
      <c r="O19" s="9">
        <v>0</v>
      </c>
      <c r="P19" s="9">
        <v>0</v>
      </c>
      <c r="Q19" s="17">
        <v>3</v>
      </c>
      <c r="R19" s="9">
        <v>2</v>
      </c>
      <c r="S19" s="6">
        <v>1</v>
      </c>
      <c r="T19" s="6">
        <v>23</v>
      </c>
    </row>
    <row r="20" spans="1:20" ht="15.75" thickBot="1" x14ac:dyDescent="0.3">
      <c r="A20" s="11" t="s">
        <v>38</v>
      </c>
      <c r="B20" s="5">
        <v>14</v>
      </c>
      <c r="C20" s="103"/>
      <c r="D20" s="104"/>
      <c r="E20" s="104"/>
      <c r="F20" s="104"/>
      <c r="G20" s="104"/>
      <c r="H20" s="104"/>
      <c r="I20" s="104"/>
      <c r="J20" s="48">
        <v>9</v>
      </c>
      <c r="K20" s="9">
        <v>4</v>
      </c>
      <c r="L20" s="10">
        <v>99180</v>
      </c>
      <c r="M20" s="9">
        <v>3</v>
      </c>
      <c r="N20" s="10">
        <v>0</v>
      </c>
      <c r="O20" s="9">
        <v>0</v>
      </c>
      <c r="P20" s="9">
        <v>0</v>
      </c>
      <c r="Q20" s="9">
        <v>0</v>
      </c>
      <c r="R20" s="9">
        <v>2</v>
      </c>
      <c r="S20" s="6">
        <v>1</v>
      </c>
      <c r="T20" s="6">
        <v>23</v>
      </c>
    </row>
    <row r="21" spans="1:20" ht="18.75" thickBot="1" x14ac:dyDescent="0.3">
      <c r="A21" s="117" t="s">
        <v>12</v>
      </c>
      <c r="B21" s="118"/>
      <c r="C21" s="118"/>
      <c r="D21" s="118"/>
      <c r="E21" s="118"/>
      <c r="F21" s="118"/>
      <c r="G21" s="118"/>
      <c r="H21" s="118"/>
      <c r="I21" s="13"/>
      <c r="J21" s="14">
        <v>71</v>
      </c>
      <c r="K21" s="44">
        <v>18</v>
      </c>
      <c r="L21" s="45">
        <f>SUM(L14:L20)</f>
        <v>647700</v>
      </c>
      <c r="M21" s="44">
        <v>45</v>
      </c>
      <c r="N21" s="45">
        <v>0</v>
      </c>
      <c r="O21" s="44">
        <v>0</v>
      </c>
      <c r="P21" s="44">
        <v>5</v>
      </c>
      <c r="Q21" s="44">
        <f>SUM(Q14:Q20)</f>
        <v>9</v>
      </c>
      <c r="R21" s="44">
        <f>SUM(R14:R20)</f>
        <v>18</v>
      </c>
      <c r="S21" s="14">
        <v>5</v>
      </c>
      <c r="T21" s="44">
        <v>115</v>
      </c>
    </row>
    <row r="22" spans="1:20" ht="18.75" thickBot="1" x14ac:dyDescent="0.3">
      <c r="A22" s="112"/>
      <c r="B22" s="113"/>
      <c r="C22" s="113"/>
      <c r="D22" s="113"/>
      <c r="E22" s="113"/>
      <c r="F22" s="113"/>
      <c r="G22" s="113"/>
      <c r="H22" s="113"/>
      <c r="I22" s="113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9"/>
    </row>
    <row r="23" spans="1:20" x14ac:dyDescent="0.25">
      <c r="A23" s="8" t="s">
        <v>15</v>
      </c>
      <c r="B23" s="16">
        <v>15</v>
      </c>
      <c r="C23" s="88"/>
      <c r="D23" s="88"/>
      <c r="E23" s="88"/>
      <c r="F23" s="88"/>
      <c r="G23" s="88"/>
      <c r="H23" s="88"/>
      <c r="I23" s="89"/>
      <c r="J23" s="49">
        <v>8</v>
      </c>
      <c r="K23" s="50">
        <v>5</v>
      </c>
      <c r="L23" s="18">
        <v>106070</v>
      </c>
      <c r="M23" s="50"/>
      <c r="N23" s="18">
        <v>35310</v>
      </c>
      <c r="O23" s="17">
        <v>0</v>
      </c>
      <c r="P23" s="50">
        <v>0</v>
      </c>
      <c r="Q23" s="50">
        <v>0</v>
      </c>
      <c r="R23" s="9">
        <v>3</v>
      </c>
      <c r="S23" s="9">
        <v>0</v>
      </c>
      <c r="T23" s="9">
        <v>0</v>
      </c>
    </row>
    <row r="24" spans="1:20" x14ac:dyDescent="0.25">
      <c r="A24" s="8" t="s">
        <v>34</v>
      </c>
      <c r="B24" s="5">
        <v>16</v>
      </c>
      <c r="C24" s="115"/>
      <c r="D24" s="115"/>
      <c r="E24" s="115"/>
      <c r="F24" s="115"/>
      <c r="G24" s="115"/>
      <c r="H24" s="115"/>
      <c r="I24" s="116"/>
      <c r="J24" s="51">
        <v>4</v>
      </c>
      <c r="K24" s="20">
        <v>6</v>
      </c>
      <c r="L24" s="10">
        <v>27250</v>
      </c>
      <c r="M24" s="20">
        <v>3</v>
      </c>
      <c r="N24" s="10">
        <v>5340</v>
      </c>
      <c r="O24" s="9">
        <v>0</v>
      </c>
      <c r="P24" s="20">
        <v>0</v>
      </c>
      <c r="Q24" s="20">
        <v>0</v>
      </c>
      <c r="R24" s="9">
        <v>2</v>
      </c>
      <c r="S24" s="9">
        <v>0</v>
      </c>
      <c r="T24" s="6">
        <v>0</v>
      </c>
    </row>
    <row r="25" spans="1:20" x14ac:dyDescent="0.25">
      <c r="A25" s="8" t="s">
        <v>16</v>
      </c>
      <c r="B25" s="5">
        <v>17</v>
      </c>
      <c r="C25" s="103"/>
      <c r="D25" s="104"/>
      <c r="E25" s="104"/>
      <c r="F25" s="104"/>
      <c r="G25" s="104"/>
      <c r="H25" s="104"/>
      <c r="I25" s="104"/>
      <c r="J25" s="51">
        <v>9</v>
      </c>
      <c r="K25" s="20">
        <v>4</v>
      </c>
      <c r="L25" s="10">
        <v>120280</v>
      </c>
      <c r="M25" s="20">
        <v>3</v>
      </c>
      <c r="N25" s="10">
        <v>57710</v>
      </c>
      <c r="O25" s="9">
        <v>0</v>
      </c>
      <c r="P25" s="20">
        <v>0</v>
      </c>
      <c r="Q25" s="20">
        <v>3</v>
      </c>
      <c r="R25" s="9">
        <v>5</v>
      </c>
      <c r="S25" s="6">
        <v>1</v>
      </c>
      <c r="T25" s="6">
        <v>23</v>
      </c>
    </row>
    <row r="26" spans="1:20" x14ac:dyDescent="0.25">
      <c r="A26" s="8" t="s">
        <v>17</v>
      </c>
      <c r="B26" s="5">
        <v>18</v>
      </c>
      <c r="C26" s="115"/>
      <c r="D26" s="115"/>
      <c r="E26" s="115"/>
      <c r="F26" s="115"/>
      <c r="G26" s="115"/>
      <c r="H26" s="115"/>
      <c r="I26" s="116"/>
      <c r="J26" s="51">
        <v>8</v>
      </c>
      <c r="K26" s="20">
        <v>4</v>
      </c>
      <c r="L26" s="10">
        <v>85990</v>
      </c>
      <c r="M26" s="20">
        <v>3</v>
      </c>
      <c r="N26" s="10">
        <v>64330</v>
      </c>
      <c r="O26" s="9">
        <v>0</v>
      </c>
      <c r="P26" s="20">
        <v>2</v>
      </c>
      <c r="Q26" s="20">
        <v>2</v>
      </c>
      <c r="R26" s="9">
        <v>2</v>
      </c>
      <c r="S26" s="6">
        <v>1</v>
      </c>
      <c r="T26" s="6">
        <v>23</v>
      </c>
    </row>
    <row r="27" spans="1:20" x14ac:dyDescent="0.25">
      <c r="A27" s="8" t="s">
        <v>36</v>
      </c>
      <c r="B27" s="5">
        <v>19</v>
      </c>
      <c r="C27" s="107" t="s">
        <v>41</v>
      </c>
      <c r="D27" s="107"/>
      <c r="E27" s="107"/>
      <c r="F27" s="107"/>
      <c r="G27" s="107"/>
      <c r="H27" s="107"/>
      <c r="I27" s="108"/>
      <c r="J27" s="51">
        <v>7</v>
      </c>
      <c r="K27" s="20">
        <v>6</v>
      </c>
      <c r="L27" s="10">
        <v>106380</v>
      </c>
      <c r="M27" s="20">
        <v>3</v>
      </c>
      <c r="N27" s="10">
        <v>28900</v>
      </c>
      <c r="O27" s="9">
        <v>0</v>
      </c>
      <c r="P27" s="20">
        <v>1</v>
      </c>
      <c r="Q27" s="20">
        <v>1</v>
      </c>
      <c r="R27" s="9">
        <v>2</v>
      </c>
      <c r="S27" s="6">
        <v>1</v>
      </c>
      <c r="T27" s="6">
        <v>23</v>
      </c>
    </row>
    <row r="28" spans="1:20" x14ac:dyDescent="0.25">
      <c r="A28" s="8" t="s">
        <v>18</v>
      </c>
      <c r="B28" s="5">
        <v>20</v>
      </c>
      <c r="C28" s="115" t="s">
        <v>39</v>
      </c>
      <c r="D28" s="115"/>
      <c r="E28" s="115"/>
      <c r="F28" s="115"/>
      <c r="G28" s="115"/>
      <c r="H28" s="115"/>
      <c r="I28" s="116"/>
      <c r="J28" s="51">
        <v>9</v>
      </c>
      <c r="K28" s="20">
        <v>3</v>
      </c>
      <c r="L28" s="10">
        <v>91320</v>
      </c>
      <c r="M28" s="20">
        <v>3</v>
      </c>
      <c r="N28" s="10">
        <v>56330</v>
      </c>
      <c r="O28" s="9">
        <v>0</v>
      </c>
      <c r="P28" s="20">
        <v>0</v>
      </c>
      <c r="Q28" s="20">
        <v>3</v>
      </c>
      <c r="R28" s="9">
        <v>2</v>
      </c>
      <c r="S28" s="6">
        <v>1</v>
      </c>
      <c r="T28" s="6">
        <v>23</v>
      </c>
    </row>
    <row r="29" spans="1:20" ht="15.75" thickBot="1" x14ac:dyDescent="0.3">
      <c r="A29" s="11" t="s">
        <v>38</v>
      </c>
      <c r="B29" s="12">
        <v>21</v>
      </c>
      <c r="C29" s="103" t="s">
        <v>40</v>
      </c>
      <c r="D29" s="104"/>
      <c r="E29" s="104"/>
      <c r="F29" s="104"/>
      <c r="G29" s="104"/>
      <c r="H29" s="104"/>
      <c r="I29" s="104"/>
      <c r="J29" s="52">
        <v>11</v>
      </c>
      <c r="K29" s="53">
        <v>2</v>
      </c>
      <c r="L29" s="54">
        <v>118970</v>
      </c>
      <c r="M29" s="53">
        <v>3</v>
      </c>
      <c r="N29" s="54">
        <v>48070</v>
      </c>
      <c r="O29" s="55">
        <v>0</v>
      </c>
      <c r="P29" s="53">
        <v>1</v>
      </c>
      <c r="Q29" s="53">
        <v>1</v>
      </c>
      <c r="R29" s="9">
        <v>2</v>
      </c>
      <c r="S29" s="6">
        <v>1</v>
      </c>
      <c r="T29" s="6">
        <v>23</v>
      </c>
    </row>
    <row r="30" spans="1:20" ht="18.75" thickBot="1" x14ac:dyDescent="0.3">
      <c r="A30" s="117" t="s">
        <v>12</v>
      </c>
      <c r="B30" s="118"/>
      <c r="C30" s="118"/>
      <c r="D30" s="118"/>
      <c r="E30" s="118"/>
      <c r="F30" s="118"/>
      <c r="G30" s="118"/>
      <c r="H30" s="118"/>
      <c r="I30" s="13"/>
      <c r="J30" s="14">
        <v>56</v>
      </c>
      <c r="K30" s="44">
        <v>27</v>
      </c>
      <c r="L30" s="45">
        <f>SUM(L23:L29)</f>
        <v>656260</v>
      </c>
      <c r="M30" s="44">
        <f>SUM(M23:M29)</f>
        <v>18</v>
      </c>
      <c r="N30" s="45">
        <f>SUM(N23:N29)</f>
        <v>295990</v>
      </c>
      <c r="O30" s="44">
        <v>0</v>
      </c>
      <c r="P30" s="44">
        <v>7</v>
      </c>
      <c r="Q30" s="44">
        <v>10</v>
      </c>
      <c r="R30" s="44">
        <v>18</v>
      </c>
      <c r="S30" s="44">
        <v>5</v>
      </c>
      <c r="T30" s="44">
        <v>115</v>
      </c>
    </row>
    <row r="31" spans="1:20" ht="18.75" thickBot="1" x14ac:dyDescent="0.3">
      <c r="A31" s="112"/>
      <c r="B31" s="113"/>
      <c r="C31" s="113"/>
      <c r="D31" s="113"/>
      <c r="E31" s="113"/>
      <c r="F31" s="113"/>
      <c r="G31" s="113"/>
      <c r="H31" s="113"/>
      <c r="I31" s="113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9"/>
    </row>
    <row r="32" spans="1:20" x14ac:dyDescent="0.25">
      <c r="A32" s="8" t="s">
        <v>15</v>
      </c>
      <c r="B32" s="5">
        <v>22</v>
      </c>
      <c r="C32" s="115"/>
      <c r="D32" s="115"/>
      <c r="E32" s="115"/>
      <c r="F32" s="115"/>
      <c r="G32" s="115"/>
      <c r="H32" s="115"/>
      <c r="I32" s="116"/>
      <c r="J32" s="49">
        <v>11</v>
      </c>
      <c r="K32" s="50">
        <v>2</v>
      </c>
      <c r="L32" s="18">
        <v>135770</v>
      </c>
      <c r="M32" s="56"/>
      <c r="N32" s="18">
        <v>32430</v>
      </c>
      <c r="O32" s="17">
        <v>0</v>
      </c>
      <c r="P32" s="50">
        <v>0</v>
      </c>
      <c r="Q32" s="50">
        <v>0</v>
      </c>
      <c r="R32" s="9">
        <v>3</v>
      </c>
      <c r="S32" s="9">
        <v>0</v>
      </c>
      <c r="T32" s="9">
        <v>0</v>
      </c>
    </row>
    <row r="33" spans="1:20" x14ac:dyDescent="0.25">
      <c r="A33" s="8" t="s">
        <v>34</v>
      </c>
      <c r="B33" s="5">
        <v>23</v>
      </c>
      <c r="C33" s="115"/>
      <c r="D33" s="115"/>
      <c r="E33" s="115"/>
      <c r="F33" s="115"/>
      <c r="G33" s="115"/>
      <c r="H33" s="115"/>
      <c r="I33" s="116"/>
      <c r="J33" s="51">
        <v>5</v>
      </c>
      <c r="K33" s="20">
        <v>7</v>
      </c>
      <c r="L33" s="10">
        <v>48850</v>
      </c>
      <c r="M33" s="57"/>
      <c r="N33" s="10">
        <v>13320</v>
      </c>
      <c r="O33" s="9">
        <v>0</v>
      </c>
      <c r="P33" s="20">
        <v>0</v>
      </c>
      <c r="Q33" s="20">
        <v>0</v>
      </c>
      <c r="R33" s="9">
        <v>2</v>
      </c>
      <c r="S33" s="9">
        <v>0</v>
      </c>
      <c r="T33" s="6">
        <v>0</v>
      </c>
    </row>
    <row r="34" spans="1:20" x14ac:dyDescent="0.25">
      <c r="A34" s="8" t="s">
        <v>16</v>
      </c>
      <c r="B34" s="5">
        <v>24</v>
      </c>
      <c r="C34" s="103" t="s">
        <v>42</v>
      </c>
      <c r="D34" s="104"/>
      <c r="E34" s="104"/>
      <c r="F34" s="104"/>
      <c r="G34" s="104"/>
      <c r="H34" s="104"/>
      <c r="I34" s="104"/>
      <c r="J34" s="51">
        <v>11</v>
      </c>
      <c r="K34" s="21">
        <v>2</v>
      </c>
      <c r="L34" s="10">
        <v>132910</v>
      </c>
      <c r="M34" s="20">
        <v>3</v>
      </c>
      <c r="N34" s="10">
        <v>49680</v>
      </c>
      <c r="O34" s="9">
        <v>0</v>
      </c>
      <c r="P34" s="20">
        <v>5</v>
      </c>
      <c r="Q34" s="20">
        <v>2</v>
      </c>
      <c r="R34" s="9">
        <v>5</v>
      </c>
      <c r="S34" s="6">
        <v>1</v>
      </c>
      <c r="T34" s="6">
        <v>23</v>
      </c>
    </row>
    <row r="35" spans="1:20" x14ac:dyDescent="0.25">
      <c r="A35" s="8" t="s">
        <v>17</v>
      </c>
      <c r="B35" s="5">
        <v>25</v>
      </c>
      <c r="C35" s="115"/>
      <c r="D35" s="115"/>
      <c r="E35" s="115"/>
      <c r="F35" s="115"/>
      <c r="G35" s="115"/>
      <c r="H35" s="115"/>
      <c r="I35" s="116"/>
      <c r="J35" s="51">
        <v>11</v>
      </c>
      <c r="K35" s="20">
        <v>2</v>
      </c>
      <c r="L35" s="10">
        <v>120890</v>
      </c>
      <c r="M35" s="20">
        <v>3</v>
      </c>
      <c r="N35" s="10">
        <v>41930</v>
      </c>
      <c r="O35" s="9">
        <v>0</v>
      </c>
      <c r="P35" s="20">
        <v>1</v>
      </c>
      <c r="Q35" s="20">
        <v>0</v>
      </c>
      <c r="R35" s="9">
        <v>2</v>
      </c>
      <c r="S35" s="6">
        <v>1</v>
      </c>
      <c r="T35" s="6">
        <v>23</v>
      </c>
    </row>
    <row r="36" spans="1:20" x14ac:dyDescent="0.25">
      <c r="A36" s="8" t="s">
        <v>36</v>
      </c>
      <c r="B36" s="5">
        <v>26</v>
      </c>
      <c r="C36" s="115"/>
      <c r="D36" s="115"/>
      <c r="E36" s="115"/>
      <c r="F36" s="115"/>
      <c r="G36" s="115"/>
      <c r="H36" s="115"/>
      <c r="I36" s="116"/>
      <c r="J36" s="51">
        <v>11</v>
      </c>
      <c r="K36" s="20"/>
      <c r="L36" s="10">
        <v>115820</v>
      </c>
      <c r="M36" s="20">
        <v>3</v>
      </c>
      <c r="N36" s="10">
        <v>37170</v>
      </c>
      <c r="O36" s="9">
        <v>0</v>
      </c>
      <c r="P36" s="20">
        <v>5</v>
      </c>
      <c r="Q36" s="20">
        <v>0</v>
      </c>
      <c r="R36" s="9">
        <v>2</v>
      </c>
      <c r="S36" s="6">
        <v>1</v>
      </c>
      <c r="T36" s="6">
        <v>23</v>
      </c>
    </row>
    <row r="37" spans="1:20" x14ac:dyDescent="0.25">
      <c r="A37" s="8" t="s">
        <v>18</v>
      </c>
      <c r="B37" s="5">
        <v>27</v>
      </c>
      <c r="C37" s="115"/>
      <c r="D37" s="115"/>
      <c r="E37" s="115"/>
      <c r="F37" s="115"/>
      <c r="G37" s="115"/>
      <c r="H37" s="115"/>
      <c r="I37" s="116"/>
      <c r="J37" s="51">
        <v>12</v>
      </c>
      <c r="K37" s="20">
        <v>1</v>
      </c>
      <c r="L37" s="10">
        <v>131020</v>
      </c>
      <c r="M37" s="20">
        <v>3</v>
      </c>
      <c r="N37" s="10">
        <v>46070</v>
      </c>
      <c r="O37" s="9">
        <v>0</v>
      </c>
      <c r="P37" s="20">
        <v>5</v>
      </c>
      <c r="Q37" s="20">
        <v>2</v>
      </c>
      <c r="R37" s="9">
        <v>2</v>
      </c>
      <c r="S37" s="6">
        <v>1</v>
      </c>
      <c r="T37" s="6">
        <v>23</v>
      </c>
    </row>
    <row r="38" spans="1:20" ht="15.75" thickBot="1" x14ac:dyDescent="0.3">
      <c r="A38" s="11" t="s">
        <v>38</v>
      </c>
      <c r="B38" s="12">
        <v>28</v>
      </c>
      <c r="C38" s="103"/>
      <c r="D38" s="104"/>
      <c r="E38" s="104"/>
      <c r="F38" s="104"/>
      <c r="G38" s="104"/>
      <c r="H38" s="104"/>
      <c r="I38" s="104"/>
      <c r="J38" s="52">
        <v>12</v>
      </c>
      <c r="K38" s="53">
        <v>1</v>
      </c>
      <c r="L38" s="54">
        <v>130700</v>
      </c>
      <c r="M38" s="53">
        <v>3</v>
      </c>
      <c r="N38" s="54">
        <v>42790</v>
      </c>
      <c r="O38" s="55">
        <v>0</v>
      </c>
      <c r="P38" s="53">
        <v>2</v>
      </c>
      <c r="Q38" s="53">
        <v>1</v>
      </c>
      <c r="R38" s="9">
        <v>2</v>
      </c>
      <c r="S38" s="6">
        <v>1</v>
      </c>
      <c r="T38" s="6">
        <v>23</v>
      </c>
    </row>
    <row r="39" spans="1:20" ht="18.75" thickBot="1" x14ac:dyDescent="0.3">
      <c r="A39" s="117" t="s">
        <v>12</v>
      </c>
      <c r="B39" s="118"/>
      <c r="C39" s="118"/>
      <c r="D39" s="118"/>
      <c r="E39" s="118"/>
      <c r="F39" s="118"/>
      <c r="G39" s="118"/>
      <c r="H39" s="118"/>
      <c r="I39" s="13"/>
      <c r="J39" s="14">
        <f>SUM(J32:J38)</f>
        <v>73</v>
      </c>
      <c r="K39" s="44"/>
      <c r="L39" s="45">
        <f>SUM(L32:L38)</f>
        <v>815960</v>
      </c>
      <c r="M39" s="44">
        <f>SUM(M32:M38)</f>
        <v>15</v>
      </c>
      <c r="N39" s="45">
        <f>SUM(N32:N38)</f>
        <v>263390</v>
      </c>
      <c r="O39" s="44">
        <v>0</v>
      </c>
      <c r="P39" s="44">
        <v>18</v>
      </c>
      <c r="Q39" s="44">
        <v>5</v>
      </c>
      <c r="R39" s="44">
        <v>18</v>
      </c>
      <c r="S39" s="44">
        <v>5</v>
      </c>
      <c r="T39" s="44">
        <v>115</v>
      </c>
    </row>
    <row r="40" spans="1:20" ht="18.75" thickBot="1" x14ac:dyDescent="0.3">
      <c r="A40" s="112"/>
      <c r="B40" s="113"/>
      <c r="C40" s="113"/>
      <c r="D40" s="113"/>
      <c r="E40" s="113"/>
      <c r="F40" s="113"/>
      <c r="G40" s="113"/>
      <c r="H40" s="113"/>
      <c r="I40" s="113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9"/>
    </row>
    <row r="41" spans="1:20" x14ac:dyDescent="0.25">
      <c r="A41" s="8" t="s">
        <v>15</v>
      </c>
      <c r="B41" s="5">
        <v>29</v>
      </c>
      <c r="C41" s="115"/>
      <c r="D41" s="115"/>
      <c r="E41" s="115"/>
      <c r="F41" s="115"/>
      <c r="G41" s="115"/>
      <c r="H41" s="115"/>
      <c r="I41" s="116"/>
      <c r="J41" s="49">
        <v>13</v>
      </c>
      <c r="K41" s="50">
        <v>0</v>
      </c>
      <c r="L41" s="18">
        <v>113480</v>
      </c>
      <c r="M41" s="50">
        <v>6</v>
      </c>
      <c r="N41" s="18">
        <v>30380</v>
      </c>
      <c r="O41" s="17">
        <v>0</v>
      </c>
      <c r="P41" s="50">
        <v>0</v>
      </c>
      <c r="Q41" s="50">
        <v>0</v>
      </c>
      <c r="R41" s="9">
        <v>3</v>
      </c>
      <c r="S41" s="17">
        <v>0</v>
      </c>
      <c r="T41" s="6">
        <v>0</v>
      </c>
    </row>
    <row r="42" spans="1:20" ht="15.75" thickBot="1" x14ac:dyDescent="0.3">
      <c r="A42" s="8" t="s">
        <v>34</v>
      </c>
      <c r="B42" s="5">
        <v>30</v>
      </c>
      <c r="C42" s="30"/>
      <c r="D42" s="30"/>
      <c r="E42" s="30"/>
      <c r="F42" s="30"/>
      <c r="G42" s="30"/>
      <c r="H42" s="30"/>
      <c r="I42" s="31"/>
      <c r="J42" s="58">
        <v>5</v>
      </c>
      <c r="K42" s="59">
        <v>1</v>
      </c>
      <c r="L42" s="60">
        <v>38290</v>
      </c>
      <c r="M42" s="59">
        <v>6</v>
      </c>
      <c r="N42" s="60">
        <v>13890</v>
      </c>
      <c r="O42" s="61">
        <v>0</v>
      </c>
      <c r="P42" s="59">
        <v>0</v>
      </c>
      <c r="Q42" s="59">
        <v>2</v>
      </c>
      <c r="R42" s="9">
        <v>2</v>
      </c>
      <c r="S42" s="61">
        <v>0</v>
      </c>
      <c r="T42" s="6">
        <v>0</v>
      </c>
    </row>
    <row r="43" spans="1:20" ht="15.75" thickBot="1" x14ac:dyDescent="0.3">
      <c r="A43" s="8" t="s">
        <v>16</v>
      </c>
      <c r="B43" s="5">
        <v>31</v>
      </c>
      <c r="C43" s="103" t="s">
        <v>40</v>
      </c>
      <c r="D43" s="104"/>
      <c r="E43" s="104"/>
      <c r="F43" s="104"/>
      <c r="G43" s="104"/>
      <c r="H43" s="104"/>
      <c r="I43" s="104"/>
      <c r="J43" s="52">
        <v>12</v>
      </c>
      <c r="K43" s="53">
        <v>1</v>
      </c>
      <c r="L43" s="54">
        <v>144050</v>
      </c>
      <c r="M43" s="53">
        <v>6</v>
      </c>
      <c r="N43" s="54">
        <v>42990</v>
      </c>
      <c r="O43" s="55">
        <v>0</v>
      </c>
      <c r="P43" s="50">
        <v>2</v>
      </c>
      <c r="Q43" s="53">
        <v>0</v>
      </c>
      <c r="R43" s="9">
        <v>5</v>
      </c>
      <c r="S43" s="6">
        <v>1</v>
      </c>
      <c r="T43" s="6">
        <v>23</v>
      </c>
    </row>
    <row r="44" spans="1:20" ht="18.75" thickBot="1" x14ac:dyDescent="0.3">
      <c r="A44" s="117" t="s">
        <v>43</v>
      </c>
      <c r="B44" s="118"/>
      <c r="C44" s="118"/>
      <c r="D44" s="118"/>
      <c r="E44" s="118"/>
      <c r="F44" s="118"/>
      <c r="G44" s="118"/>
      <c r="H44" s="118"/>
      <c r="I44" s="13"/>
      <c r="J44" s="14">
        <v>30</v>
      </c>
      <c r="K44" s="44">
        <v>3</v>
      </c>
      <c r="L44" s="45">
        <f>SUM(L41:L43)</f>
        <v>295820</v>
      </c>
      <c r="M44" s="44">
        <v>18</v>
      </c>
      <c r="N44" s="45">
        <f>SUM(N41:N43)</f>
        <v>87260</v>
      </c>
      <c r="O44" s="44">
        <v>0</v>
      </c>
      <c r="P44" s="44">
        <v>2</v>
      </c>
      <c r="Q44" s="44">
        <v>2</v>
      </c>
      <c r="R44" s="44">
        <f>SUM(R41:R43)</f>
        <v>10</v>
      </c>
      <c r="S44" s="44">
        <f>SUM(S41:S43)</f>
        <v>1</v>
      </c>
      <c r="T44" s="44">
        <v>46</v>
      </c>
    </row>
    <row r="45" spans="1:20" ht="18.75" thickBot="1" x14ac:dyDescent="0.3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22"/>
    </row>
    <row r="46" spans="1:20" ht="18.75" thickBot="1" x14ac:dyDescent="0.3">
      <c r="A46" s="117" t="s">
        <v>44</v>
      </c>
      <c r="B46" s="118"/>
      <c r="C46" s="118"/>
      <c r="D46" s="118"/>
      <c r="E46" s="118"/>
      <c r="F46" s="118"/>
      <c r="G46" s="118"/>
      <c r="H46" s="118"/>
      <c r="I46" s="13"/>
      <c r="J46" s="23">
        <v>294</v>
      </c>
      <c r="K46" s="62">
        <v>37</v>
      </c>
      <c r="L46" s="63">
        <v>3176690</v>
      </c>
      <c r="M46" s="62">
        <v>174</v>
      </c>
      <c r="N46" s="63">
        <v>670160</v>
      </c>
      <c r="O46" s="62">
        <v>0</v>
      </c>
      <c r="P46" s="62">
        <v>41</v>
      </c>
      <c r="Q46" s="62">
        <v>35</v>
      </c>
      <c r="R46" s="62">
        <v>82</v>
      </c>
      <c r="S46" s="62">
        <v>21</v>
      </c>
      <c r="T46" s="62">
        <v>483</v>
      </c>
    </row>
    <row r="47" spans="1:20" ht="18.75" thickBot="1" x14ac:dyDescent="0.3">
      <c r="A47" s="119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9"/>
    </row>
    <row r="48" spans="1:20" ht="21.75" thickBot="1" x14ac:dyDescent="0.3">
      <c r="A48" s="120" t="s">
        <v>13</v>
      </c>
      <c r="B48" s="121"/>
      <c r="C48" s="121"/>
      <c r="D48" s="121"/>
      <c r="E48" s="121"/>
      <c r="F48" s="121"/>
      <c r="G48" s="121"/>
      <c r="H48" s="121"/>
      <c r="I48" s="13"/>
      <c r="J48" s="24">
        <v>3846850</v>
      </c>
      <c r="K48" s="25"/>
      <c r="L48" s="26"/>
      <c r="M48" s="27"/>
      <c r="N48" s="26"/>
      <c r="O48" s="27"/>
      <c r="P48" s="27"/>
      <c r="Q48" s="27"/>
      <c r="R48" s="27"/>
      <c r="S48" s="27"/>
      <c r="T48" s="23"/>
    </row>
    <row r="49" spans="1:20" ht="18.75" thickBot="1" x14ac:dyDescent="0.3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5"/>
    </row>
    <row r="50" spans="1:20" x14ac:dyDescent="0.25">
      <c r="A50" s="124" t="s">
        <v>14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</row>
    <row r="51" spans="1:20" x14ac:dyDescent="0.25">
      <c r="A51" s="126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1:20" x14ac:dyDescent="0.25">
      <c r="A52" s="126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</row>
    <row r="53" spans="1:20" x14ac:dyDescent="0.25">
      <c r="A53" s="12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</row>
    <row r="54" spans="1:20" x14ac:dyDescent="0.25">
      <c r="A54" s="126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</row>
    <row r="55" spans="1:20" x14ac:dyDescent="0.25">
      <c r="A55" s="126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</row>
    <row r="56" spans="1:20" x14ac:dyDescent="0.25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</row>
    <row r="57" spans="1:20" x14ac:dyDescent="0.25">
      <c r="A57" s="12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</row>
    <row r="58" spans="1:20" x14ac:dyDescent="0.25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</row>
    <row r="59" spans="1:20" x14ac:dyDescent="0.25">
      <c r="A59" s="126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</row>
    <row r="60" spans="1:20" x14ac:dyDescent="0.25">
      <c r="A60" s="126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</row>
    <row r="61" spans="1:20" x14ac:dyDescent="0.25">
      <c r="A61" s="126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</row>
    <row r="62" spans="1:20" x14ac:dyDescent="0.25">
      <c r="A62" s="126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</row>
    <row r="63" spans="1:20" x14ac:dyDescent="0.25">
      <c r="A63" s="126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</row>
    <row r="64" spans="1:20" x14ac:dyDescent="0.25">
      <c r="A64" s="126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</row>
    <row r="65" spans="1:20" x14ac:dyDescent="0.25">
      <c r="A65" s="126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</row>
    <row r="66" spans="1:20" x14ac:dyDescent="0.25">
      <c r="A66" s="12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</row>
    <row r="67" spans="1:20" x14ac:dyDescent="0.25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</row>
    <row r="68" spans="1:20" x14ac:dyDescent="0.25">
      <c r="A68" s="126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5.75" thickBot="1" x14ac:dyDescent="0.3">
      <c r="A69" s="128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</row>
  </sheetData>
  <mergeCells count="46">
    <mergeCell ref="A47:S47"/>
    <mergeCell ref="A48:H48"/>
    <mergeCell ref="A49:S49"/>
    <mergeCell ref="A50:T69"/>
    <mergeCell ref="A40:S40"/>
    <mergeCell ref="C41:I41"/>
    <mergeCell ref="C43:I43"/>
    <mergeCell ref="A44:H44"/>
    <mergeCell ref="A45:S45"/>
    <mergeCell ref="A46:H46"/>
    <mergeCell ref="A39:H39"/>
    <mergeCell ref="C28:I28"/>
    <mergeCell ref="C29:I29"/>
    <mergeCell ref="A30:H30"/>
    <mergeCell ref="A31:S31"/>
    <mergeCell ref="C32:I32"/>
    <mergeCell ref="C33:I33"/>
    <mergeCell ref="C34:I34"/>
    <mergeCell ref="C35:I35"/>
    <mergeCell ref="C36:I36"/>
    <mergeCell ref="C37:I37"/>
    <mergeCell ref="C38:I38"/>
    <mergeCell ref="C27:I27"/>
    <mergeCell ref="C16:I16"/>
    <mergeCell ref="C17:I17"/>
    <mergeCell ref="C18:I18"/>
    <mergeCell ref="C19:I19"/>
    <mergeCell ref="C20:I20"/>
    <mergeCell ref="A21:H21"/>
    <mergeCell ref="A22:S22"/>
    <mergeCell ref="C23:I23"/>
    <mergeCell ref="C24:I24"/>
    <mergeCell ref="C25:I25"/>
    <mergeCell ref="C26:I26"/>
    <mergeCell ref="C14:I14"/>
    <mergeCell ref="A1:T3"/>
    <mergeCell ref="A4:B4"/>
    <mergeCell ref="C4:I4"/>
    <mergeCell ref="C5:I5"/>
    <mergeCell ref="C7:I7"/>
    <mergeCell ref="C8:I8"/>
    <mergeCell ref="C9:I9"/>
    <mergeCell ref="C10:I10"/>
    <mergeCell ref="C11:I11"/>
    <mergeCell ref="A12:H12"/>
    <mergeCell ref="A13:S1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8"/>
  <sheetViews>
    <sheetView topLeftCell="A14" zoomScale="87" zoomScaleNormal="87" workbookViewId="0">
      <selection activeCell="O32" sqref="O32"/>
    </sheetView>
  </sheetViews>
  <sheetFormatPr baseColWidth="10" defaultRowHeight="15" x14ac:dyDescent="0.25"/>
  <cols>
    <col min="1" max="1" width="10.5703125" customWidth="1"/>
    <col min="2" max="2" width="4.85546875" customWidth="1"/>
    <col min="9" max="9" width="8.5703125" customWidth="1"/>
    <col min="10" max="10" width="13.7109375" bestFit="1" customWidth="1"/>
    <col min="12" max="14" width="11.42578125" style="41"/>
  </cols>
  <sheetData>
    <row r="1" spans="1:20" ht="73.5" thickBot="1" x14ac:dyDescent="0.3">
      <c r="A1" s="133" t="s">
        <v>19</v>
      </c>
      <c r="B1" s="134"/>
      <c r="C1" s="135" t="s">
        <v>46</v>
      </c>
      <c r="D1" s="136"/>
      <c r="E1" s="136"/>
      <c r="F1" s="136"/>
      <c r="G1" s="136"/>
      <c r="H1" s="136"/>
      <c r="I1" s="137"/>
      <c r="J1" s="1" t="s">
        <v>1</v>
      </c>
      <c r="K1" s="1" t="s">
        <v>2</v>
      </c>
      <c r="L1" s="32" t="s">
        <v>3</v>
      </c>
      <c r="M1" s="33" t="s">
        <v>4</v>
      </c>
      <c r="N1" s="33" t="s">
        <v>5</v>
      </c>
      <c r="O1" s="3" t="s">
        <v>6</v>
      </c>
      <c r="P1" s="4" t="s">
        <v>7</v>
      </c>
      <c r="Q1" s="1" t="s">
        <v>8</v>
      </c>
      <c r="R1" s="3" t="s">
        <v>9</v>
      </c>
      <c r="S1" s="1" t="s">
        <v>10</v>
      </c>
      <c r="T1" s="3" t="s">
        <v>11</v>
      </c>
    </row>
    <row r="2" spans="1:20" x14ac:dyDescent="0.25">
      <c r="A2" s="8" t="s">
        <v>17</v>
      </c>
      <c r="B2" s="5">
        <v>1</v>
      </c>
      <c r="C2" s="101"/>
      <c r="D2" s="102"/>
      <c r="E2" s="102"/>
      <c r="F2" s="102"/>
      <c r="G2" s="102"/>
      <c r="H2" s="102"/>
      <c r="I2" s="102"/>
      <c r="J2" s="9">
        <v>13</v>
      </c>
      <c r="K2" s="9">
        <v>0</v>
      </c>
      <c r="L2" s="34">
        <v>122490</v>
      </c>
      <c r="M2" s="35">
        <v>6</v>
      </c>
      <c r="N2" s="34">
        <v>64310</v>
      </c>
      <c r="O2" s="6">
        <v>0</v>
      </c>
      <c r="P2" s="6">
        <v>0</v>
      </c>
      <c r="Q2" s="6">
        <v>0</v>
      </c>
      <c r="R2" s="9">
        <v>2</v>
      </c>
      <c r="S2" s="6">
        <v>1</v>
      </c>
      <c r="T2" s="6">
        <v>23</v>
      </c>
    </row>
    <row r="3" spans="1:20" x14ac:dyDescent="0.25">
      <c r="A3" s="8" t="s">
        <v>26</v>
      </c>
      <c r="B3" s="5">
        <v>2</v>
      </c>
      <c r="C3" s="138" t="s">
        <v>21</v>
      </c>
      <c r="D3" s="138"/>
      <c r="E3" s="138"/>
      <c r="F3" s="138"/>
      <c r="G3" s="138"/>
      <c r="H3" s="138"/>
      <c r="I3" s="139"/>
      <c r="J3" s="9">
        <v>10</v>
      </c>
      <c r="K3" s="9">
        <v>3</v>
      </c>
      <c r="L3" s="34">
        <v>119290</v>
      </c>
      <c r="M3" s="35">
        <v>6</v>
      </c>
      <c r="N3" s="34">
        <v>47210</v>
      </c>
      <c r="O3" s="6">
        <v>0</v>
      </c>
      <c r="P3" s="6">
        <v>0</v>
      </c>
      <c r="Q3" s="6">
        <v>0</v>
      </c>
      <c r="R3" s="9">
        <v>2</v>
      </c>
      <c r="S3" s="6">
        <v>1</v>
      </c>
      <c r="T3" s="6">
        <v>23</v>
      </c>
    </row>
    <row r="4" spans="1:20" x14ac:dyDescent="0.25">
      <c r="A4" s="8" t="s">
        <v>18</v>
      </c>
      <c r="B4" s="5">
        <v>3</v>
      </c>
      <c r="C4" s="148"/>
      <c r="D4" s="149"/>
      <c r="E4" s="149"/>
      <c r="F4" s="149"/>
      <c r="G4" s="149"/>
      <c r="H4" s="149"/>
      <c r="I4" s="149"/>
      <c r="J4" s="9">
        <v>13</v>
      </c>
      <c r="K4" s="9">
        <v>0</v>
      </c>
      <c r="L4" s="34">
        <v>114370</v>
      </c>
      <c r="M4" s="35">
        <v>6</v>
      </c>
      <c r="N4" s="34">
        <v>18500</v>
      </c>
      <c r="O4" s="6">
        <v>0</v>
      </c>
      <c r="P4" s="6">
        <v>0</v>
      </c>
      <c r="Q4" s="6">
        <v>0</v>
      </c>
      <c r="R4" s="9">
        <v>2</v>
      </c>
      <c r="S4" s="6">
        <v>1</v>
      </c>
      <c r="T4" s="6">
        <v>23</v>
      </c>
    </row>
    <row r="5" spans="1:20" x14ac:dyDescent="0.25">
      <c r="A5" s="8" t="s">
        <v>27</v>
      </c>
      <c r="B5" s="5">
        <v>4</v>
      </c>
      <c r="C5" s="138"/>
      <c r="D5" s="138"/>
      <c r="E5" s="138"/>
      <c r="F5" s="138"/>
      <c r="G5" s="138"/>
      <c r="H5" s="138"/>
      <c r="I5" s="138"/>
      <c r="J5" s="9">
        <v>12</v>
      </c>
      <c r="K5" s="9">
        <v>1</v>
      </c>
      <c r="L5" s="34">
        <v>86840</v>
      </c>
      <c r="M5" s="35">
        <v>6</v>
      </c>
      <c r="N5" s="34">
        <v>40160</v>
      </c>
      <c r="O5" s="9">
        <v>0</v>
      </c>
      <c r="P5" s="9">
        <v>0</v>
      </c>
      <c r="Q5" s="9">
        <v>0</v>
      </c>
      <c r="R5" s="9">
        <v>2</v>
      </c>
      <c r="S5" s="6">
        <v>1</v>
      </c>
      <c r="T5" s="6">
        <v>23</v>
      </c>
    </row>
    <row r="6" spans="1:20" x14ac:dyDescent="0.25">
      <c r="A6" s="8" t="s">
        <v>28</v>
      </c>
      <c r="B6" s="5">
        <v>5</v>
      </c>
      <c r="C6" s="116"/>
      <c r="D6" s="150"/>
      <c r="E6" s="150"/>
      <c r="F6" s="150"/>
      <c r="G6" s="150"/>
      <c r="H6" s="150"/>
      <c r="I6" s="151"/>
      <c r="J6" s="9">
        <v>13</v>
      </c>
      <c r="K6" s="9">
        <v>0</v>
      </c>
      <c r="L6" s="34">
        <v>107270</v>
      </c>
      <c r="M6" s="35">
        <v>6</v>
      </c>
      <c r="N6" s="34">
        <v>24340</v>
      </c>
      <c r="O6" s="9">
        <v>0</v>
      </c>
      <c r="P6" s="9">
        <v>0</v>
      </c>
      <c r="Q6" s="9">
        <v>0</v>
      </c>
      <c r="R6" s="9">
        <v>3</v>
      </c>
      <c r="S6" s="6">
        <v>0</v>
      </c>
      <c r="T6" s="6">
        <v>0</v>
      </c>
    </row>
    <row r="7" spans="1:20" x14ac:dyDescent="0.25">
      <c r="A7" s="8" t="s">
        <v>29</v>
      </c>
      <c r="B7" s="5">
        <v>6</v>
      </c>
      <c r="C7" s="143"/>
      <c r="D7" s="144"/>
      <c r="E7" s="144"/>
      <c r="F7" s="144"/>
      <c r="G7" s="144"/>
      <c r="H7" s="144"/>
      <c r="I7" s="144"/>
      <c r="J7" s="9">
        <v>5</v>
      </c>
      <c r="K7" s="9">
        <v>0</v>
      </c>
      <c r="L7" s="34">
        <v>55490</v>
      </c>
      <c r="M7" s="35">
        <v>0</v>
      </c>
      <c r="N7" s="34">
        <v>7330</v>
      </c>
      <c r="O7" s="9">
        <v>0</v>
      </c>
      <c r="P7" s="9">
        <v>0</v>
      </c>
      <c r="Q7" s="9">
        <v>0</v>
      </c>
      <c r="R7" s="9">
        <v>2</v>
      </c>
      <c r="S7" s="6">
        <v>0</v>
      </c>
      <c r="T7" s="6">
        <v>0</v>
      </c>
    </row>
    <row r="8" spans="1:20" ht="15.75" x14ac:dyDescent="0.25">
      <c r="A8" s="11" t="s">
        <v>16</v>
      </c>
      <c r="B8" s="5">
        <v>7</v>
      </c>
      <c r="C8" s="143" t="s">
        <v>24</v>
      </c>
      <c r="D8" s="144"/>
      <c r="E8" s="144"/>
      <c r="F8" s="144"/>
      <c r="G8" s="144"/>
      <c r="H8" s="144"/>
      <c r="I8" s="144"/>
      <c r="J8" s="9">
        <v>11</v>
      </c>
      <c r="K8" s="9">
        <v>2</v>
      </c>
      <c r="L8" s="34">
        <v>140250</v>
      </c>
      <c r="M8" s="35">
        <v>6</v>
      </c>
      <c r="N8" s="34">
        <v>51720</v>
      </c>
      <c r="O8" s="9">
        <v>0</v>
      </c>
      <c r="P8" s="9">
        <v>0</v>
      </c>
      <c r="Q8" s="9">
        <v>0</v>
      </c>
      <c r="R8" s="9">
        <v>5</v>
      </c>
      <c r="S8" s="6">
        <v>1</v>
      </c>
      <c r="T8" s="6">
        <v>23</v>
      </c>
    </row>
    <row r="9" spans="1:20" s="86" customFormat="1" ht="18.75" thickBot="1" x14ac:dyDescent="0.3">
      <c r="A9" s="152" t="s">
        <v>12</v>
      </c>
      <c r="B9" s="153"/>
      <c r="C9" s="153"/>
      <c r="D9" s="153"/>
      <c r="E9" s="153"/>
      <c r="F9" s="153"/>
      <c r="G9" s="153"/>
      <c r="H9" s="153"/>
      <c r="I9" s="154"/>
      <c r="J9" s="65">
        <f>SUM(J2:J8)</f>
        <v>77</v>
      </c>
      <c r="K9" s="65">
        <f t="shared" ref="K9:T9" si="0">SUM(K2:K8)</f>
        <v>6</v>
      </c>
      <c r="L9" s="66">
        <f t="shared" si="0"/>
        <v>746000</v>
      </c>
      <c r="M9" s="66">
        <f t="shared" si="0"/>
        <v>36</v>
      </c>
      <c r="N9" s="66">
        <f t="shared" si="0"/>
        <v>253570</v>
      </c>
      <c r="O9" s="65">
        <f t="shared" si="0"/>
        <v>0</v>
      </c>
      <c r="P9" s="65">
        <f t="shared" si="0"/>
        <v>0</v>
      </c>
      <c r="Q9" s="65">
        <f t="shared" si="0"/>
        <v>0</v>
      </c>
      <c r="R9" s="65">
        <f t="shared" si="0"/>
        <v>18</v>
      </c>
      <c r="S9" s="65">
        <f t="shared" si="0"/>
        <v>5</v>
      </c>
      <c r="T9" s="65">
        <f t="shared" si="0"/>
        <v>115</v>
      </c>
    </row>
    <row r="10" spans="1:20" x14ac:dyDescent="0.25">
      <c r="A10" s="8" t="s">
        <v>17</v>
      </c>
      <c r="B10" s="16">
        <v>8</v>
      </c>
      <c r="C10" s="88"/>
      <c r="D10" s="88"/>
      <c r="E10" s="88"/>
      <c r="F10" s="88"/>
      <c r="G10" s="88"/>
      <c r="H10" s="88"/>
      <c r="I10" s="89"/>
      <c r="J10" s="9">
        <v>11</v>
      </c>
      <c r="K10" s="17">
        <v>2</v>
      </c>
      <c r="L10" s="36">
        <v>137910</v>
      </c>
      <c r="M10" s="37">
        <v>6</v>
      </c>
      <c r="N10" s="36">
        <v>55320</v>
      </c>
      <c r="O10" s="17">
        <v>0</v>
      </c>
      <c r="P10" s="9">
        <v>0</v>
      </c>
      <c r="Q10" s="9">
        <v>2</v>
      </c>
      <c r="R10" s="9">
        <v>2</v>
      </c>
      <c r="S10" s="9">
        <v>1</v>
      </c>
      <c r="T10" s="9">
        <v>23</v>
      </c>
    </row>
    <row r="11" spans="1:20" x14ac:dyDescent="0.25">
      <c r="A11" s="8" t="s">
        <v>26</v>
      </c>
      <c r="B11" s="16">
        <v>9</v>
      </c>
      <c r="C11" s="116"/>
      <c r="D11" s="150"/>
      <c r="E11" s="150"/>
      <c r="F11" s="150"/>
      <c r="G11" s="150"/>
      <c r="H11" s="150"/>
      <c r="I11" s="150"/>
      <c r="J11" s="9">
        <v>12</v>
      </c>
      <c r="K11" s="6">
        <v>1</v>
      </c>
      <c r="L11" s="38">
        <v>112890</v>
      </c>
      <c r="M11" s="39">
        <v>6</v>
      </c>
      <c r="N11" s="38">
        <v>47790</v>
      </c>
      <c r="O11" s="6">
        <v>0</v>
      </c>
      <c r="P11" s="9">
        <v>4</v>
      </c>
      <c r="Q11" s="9">
        <v>4</v>
      </c>
      <c r="R11" s="9">
        <v>2</v>
      </c>
      <c r="S11" s="6">
        <v>1</v>
      </c>
      <c r="T11" s="6">
        <v>23</v>
      </c>
    </row>
    <row r="12" spans="1:20" x14ac:dyDescent="0.25">
      <c r="A12" s="8" t="s">
        <v>18</v>
      </c>
      <c r="B12" s="16">
        <v>10</v>
      </c>
      <c r="C12" s="115"/>
      <c r="D12" s="115"/>
      <c r="E12" s="115"/>
      <c r="F12" s="115"/>
      <c r="G12" s="115"/>
      <c r="H12" s="115"/>
      <c r="I12" s="116"/>
      <c r="J12" s="9">
        <v>10</v>
      </c>
      <c r="K12" s="6">
        <v>3</v>
      </c>
      <c r="L12" s="38">
        <v>81100</v>
      </c>
      <c r="M12" s="39">
        <v>6</v>
      </c>
      <c r="N12" s="38">
        <v>55770</v>
      </c>
      <c r="O12" s="6">
        <v>0</v>
      </c>
      <c r="P12" s="9">
        <v>4</v>
      </c>
      <c r="Q12" s="9">
        <v>4</v>
      </c>
      <c r="R12" s="9">
        <v>2</v>
      </c>
      <c r="S12" s="6">
        <v>1</v>
      </c>
      <c r="T12" s="6">
        <v>23</v>
      </c>
    </row>
    <row r="13" spans="1:20" x14ac:dyDescent="0.25">
      <c r="A13" s="8" t="s">
        <v>27</v>
      </c>
      <c r="B13" s="5">
        <v>11</v>
      </c>
      <c r="C13" s="141"/>
      <c r="D13" s="142"/>
      <c r="E13" s="142"/>
      <c r="F13" s="142"/>
      <c r="G13" s="142"/>
      <c r="H13" s="142"/>
      <c r="I13" s="142"/>
      <c r="J13" s="9">
        <v>12</v>
      </c>
      <c r="K13" s="9">
        <v>1</v>
      </c>
      <c r="L13" s="34">
        <v>119710</v>
      </c>
      <c r="M13" s="35">
        <v>6</v>
      </c>
      <c r="N13" s="34">
        <v>38220</v>
      </c>
      <c r="O13" s="9">
        <v>0</v>
      </c>
      <c r="P13" s="9">
        <v>8</v>
      </c>
      <c r="Q13" s="9">
        <v>1</v>
      </c>
      <c r="R13" s="9">
        <v>2</v>
      </c>
      <c r="S13" s="6">
        <v>1</v>
      </c>
      <c r="T13" s="6">
        <v>23</v>
      </c>
    </row>
    <row r="14" spans="1:20" ht="16.5" customHeight="1" x14ac:dyDescent="0.25">
      <c r="A14" s="8" t="s">
        <v>15</v>
      </c>
      <c r="B14" s="5">
        <v>12</v>
      </c>
      <c r="C14" s="140" t="s">
        <v>25</v>
      </c>
      <c r="D14" s="140"/>
      <c r="E14" s="140"/>
      <c r="F14" s="140"/>
      <c r="G14" s="140"/>
      <c r="H14" s="140"/>
      <c r="I14" s="141"/>
      <c r="J14" s="9">
        <v>14</v>
      </c>
      <c r="K14" s="9">
        <v>0</v>
      </c>
      <c r="L14" s="34">
        <v>109820</v>
      </c>
      <c r="M14" s="35">
        <v>6</v>
      </c>
      <c r="N14" s="34">
        <v>28480</v>
      </c>
      <c r="O14" s="9">
        <v>0</v>
      </c>
      <c r="P14" s="9">
        <v>0</v>
      </c>
      <c r="Q14" s="9">
        <v>0</v>
      </c>
      <c r="R14" s="9">
        <v>3</v>
      </c>
      <c r="S14" s="6">
        <v>0</v>
      </c>
      <c r="T14" s="6">
        <v>0</v>
      </c>
    </row>
    <row r="15" spans="1:20" x14ac:dyDescent="0.25">
      <c r="A15" s="8" t="s">
        <v>29</v>
      </c>
      <c r="B15" s="5">
        <v>13</v>
      </c>
      <c r="C15" s="138"/>
      <c r="D15" s="138"/>
      <c r="E15" s="138"/>
      <c r="F15" s="138"/>
      <c r="G15" s="138"/>
      <c r="H15" s="138"/>
      <c r="I15" s="139"/>
      <c r="J15" s="9">
        <v>5</v>
      </c>
      <c r="K15" s="9">
        <v>0</v>
      </c>
      <c r="L15" s="34">
        <v>30060</v>
      </c>
      <c r="M15" s="35">
        <v>0</v>
      </c>
      <c r="N15" s="34">
        <v>4270</v>
      </c>
      <c r="O15" s="9">
        <v>0</v>
      </c>
      <c r="P15" s="9">
        <v>0</v>
      </c>
      <c r="Q15" s="9">
        <v>0</v>
      </c>
      <c r="R15" s="9">
        <v>2</v>
      </c>
      <c r="S15" s="6">
        <v>0</v>
      </c>
      <c r="T15" s="6">
        <v>0</v>
      </c>
    </row>
    <row r="16" spans="1:20" ht="15.75" thickBot="1" x14ac:dyDescent="0.3">
      <c r="A16" s="11" t="s">
        <v>16</v>
      </c>
      <c r="B16" s="5">
        <v>14</v>
      </c>
      <c r="C16" s="143"/>
      <c r="D16" s="144"/>
      <c r="E16" s="144"/>
      <c r="F16" s="144"/>
      <c r="G16" s="144"/>
      <c r="H16" s="144"/>
      <c r="I16" s="144"/>
      <c r="J16" s="9">
        <v>14</v>
      </c>
      <c r="K16" s="9">
        <v>0</v>
      </c>
      <c r="L16" s="34">
        <v>166010</v>
      </c>
      <c r="M16" s="35">
        <v>6</v>
      </c>
      <c r="N16" s="34">
        <v>49400</v>
      </c>
      <c r="O16" s="9">
        <v>0</v>
      </c>
      <c r="P16" s="9">
        <v>5</v>
      </c>
      <c r="Q16" s="9">
        <v>6</v>
      </c>
      <c r="R16" s="9">
        <v>5</v>
      </c>
      <c r="S16" s="6">
        <v>1</v>
      </c>
      <c r="T16" s="6">
        <v>23</v>
      </c>
    </row>
    <row r="17" spans="1:20" ht="18.75" thickBot="1" x14ac:dyDescent="0.3">
      <c r="A17" s="145" t="s">
        <v>12</v>
      </c>
      <c r="B17" s="146"/>
      <c r="C17" s="146"/>
      <c r="D17" s="146"/>
      <c r="E17" s="146"/>
      <c r="F17" s="146"/>
      <c r="G17" s="146"/>
      <c r="H17" s="146"/>
      <c r="I17" s="147"/>
      <c r="J17" s="65">
        <f>SUM(J10:J16)</f>
        <v>78</v>
      </c>
      <c r="K17" s="65">
        <f t="shared" ref="K17:T17" si="1">SUM(K10:K16)</f>
        <v>7</v>
      </c>
      <c r="L17" s="66">
        <f t="shared" si="1"/>
        <v>757500</v>
      </c>
      <c r="M17" s="66">
        <f t="shared" si="1"/>
        <v>36</v>
      </c>
      <c r="N17" s="66">
        <f t="shared" si="1"/>
        <v>279250</v>
      </c>
      <c r="O17" s="65">
        <f t="shared" si="1"/>
        <v>0</v>
      </c>
      <c r="P17" s="65">
        <f t="shared" si="1"/>
        <v>21</v>
      </c>
      <c r="Q17" s="65">
        <f t="shared" si="1"/>
        <v>17</v>
      </c>
      <c r="R17" s="65">
        <f t="shared" si="1"/>
        <v>18</v>
      </c>
      <c r="S17" s="65">
        <f t="shared" si="1"/>
        <v>5</v>
      </c>
      <c r="T17" s="65">
        <f t="shared" si="1"/>
        <v>115</v>
      </c>
    </row>
    <row r="18" spans="1:20" x14ac:dyDescent="0.25">
      <c r="A18" s="8" t="s">
        <v>17</v>
      </c>
      <c r="B18" s="16">
        <v>15</v>
      </c>
      <c r="C18" s="130"/>
      <c r="D18" s="131"/>
      <c r="E18" s="131"/>
      <c r="F18" s="131"/>
      <c r="G18" s="131"/>
      <c r="H18" s="131"/>
      <c r="I18" s="132"/>
      <c r="J18" s="20">
        <v>14</v>
      </c>
      <c r="K18" s="20">
        <v>0</v>
      </c>
      <c r="L18" s="34">
        <v>128900</v>
      </c>
      <c r="M18" s="40">
        <v>6</v>
      </c>
      <c r="N18" s="34">
        <v>45240</v>
      </c>
      <c r="O18" s="9">
        <v>0</v>
      </c>
      <c r="P18" s="20">
        <v>2</v>
      </c>
      <c r="Q18" s="20">
        <v>4</v>
      </c>
      <c r="R18" s="9">
        <v>2</v>
      </c>
      <c r="S18" s="9">
        <v>1</v>
      </c>
      <c r="T18" s="9">
        <v>23</v>
      </c>
    </row>
    <row r="19" spans="1:20" x14ac:dyDescent="0.25">
      <c r="A19" s="8" t="s">
        <v>26</v>
      </c>
      <c r="B19" s="5">
        <v>16</v>
      </c>
      <c r="C19" s="138" t="s">
        <v>22</v>
      </c>
      <c r="D19" s="138"/>
      <c r="E19" s="138"/>
      <c r="F19" s="138"/>
      <c r="G19" s="138"/>
      <c r="H19" s="138"/>
      <c r="I19" s="139"/>
      <c r="J19" s="20">
        <v>15</v>
      </c>
      <c r="K19" s="20">
        <v>0</v>
      </c>
      <c r="L19" s="34">
        <v>164200</v>
      </c>
      <c r="M19" s="40">
        <v>6</v>
      </c>
      <c r="N19" s="34">
        <v>14870</v>
      </c>
      <c r="O19" s="9">
        <v>0</v>
      </c>
      <c r="P19" s="20">
        <v>3</v>
      </c>
      <c r="Q19" s="20">
        <v>2</v>
      </c>
      <c r="R19" s="9">
        <v>2</v>
      </c>
      <c r="S19" s="6">
        <v>1</v>
      </c>
      <c r="T19" s="6">
        <v>23</v>
      </c>
    </row>
    <row r="20" spans="1:20" x14ac:dyDescent="0.25">
      <c r="A20" s="8" t="s">
        <v>18</v>
      </c>
      <c r="B20" s="5">
        <v>17</v>
      </c>
      <c r="C20" s="138" t="s">
        <v>23</v>
      </c>
      <c r="D20" s="138"/>
      <c r="E20" s="138"/>
      <c r="F20" s="138"/>
      <c r="G20" s="138"/>
      <c r="H20" s="138"/>
      <c r="I20" s="139"/>
      <c r="J20" s="20">
        <v>14</v>
      </c>
      <c r="K20" s="20">
        <v>0</v>
      </c>
      <c r="L20" s="34">
        <v>98420</v>
      </c>
      <c r="M20" s="40">
        <v>6</v>
      </c>
      <c r="N20" s="34">
        <v>41190</v>
      </c>
      <c r="O20" s="9">
        <v>0</v>
      </c>
      <c r="P20" s="20">
        <v>0</v>
      </c>
      <c r="Q20" s="20">
        <v>2</v>
      </c>
      <c r="R20" s="9">
        <v>2</v>
      </c>
      <c r="S20" s="6">
        <v>1</v>
      </c>
      <c r="T20" s="6">
        <v>23</v>
      </c>
    </row>
    <row r="21" spans="1:20" x14ac:dyDescent="0.25">
      <c r="A21" s="8" t="s">
        <v>27</v>
      </c>
      <c r="B21" s="5">
        <v>18</v>
      </c>
      <c r="C21" s="138"/>
      <c r="D21" s="138"/>
      <c r="E21" s="138"/>
      <c r="F21" s="138"/>
      <c r="G21" s="138"/>
      <c r="H21" s="138"/>
      <c r="I21" s="139"/>
      <c r="J21" s="20">
        <v>13</v>
      </c>
      <c r="K21" s="20">
        <v>0</v>
      </c>
      <c r="L21" s="34">
        <v>117770</v>
      </c>
      <c r="M21" s="40">
        <v>6</v>
      </c>
      <c r="N21" s="34">
        <v>31290</v>
      </c>
      <c r="O21" s="9">
        <v>0</v>
      </c>
      <c r="P21" s="20">
        <v>0</v>
      </c>
      <c r="Q21" s="20">
        <v>2</v>
      </c>
      <c r="R21" s="9">
        <v>2</v>
      </c>
      <c r="S21" s="6">
        <v>1</v>
      </c>
      <c r="T21" s="6">
        <v>23</v>
      </c>
    </row>
    <row r="22" spans="1:20" x14ac:dyDescent="0.25">
      <c r="A22" s="8" t="s">
        <v>15</v>
      </c>
      <c r="B22" s="5">
        <v>19</v>
      </c>
      <c r="C22" s="163"/>
      <c r="D22" s="164"/>
      <c r="E22" s="164"/>
      <c r="F22" s="164"/>
      <c r="G22" s="164"/>
      <c r="H22" s="164"/>
      <c r="I22" s="165"/>
      <c r="J22" s="20">
        <v>14</v>
      </c>
      <c r="K22" s="20">
        <v>0</v>
      </c>
      <c r="L22" s="34">
        <v>101620</v>
      </c>
      <c r="M22" s="40">
        <v>6</v>
      </c>
      <c r="N22" s="34">
        <v>35570</v>
      </c>
      <c r="O22" s="9">
        <v>0</v>
      </c>
      <c r="P22" s="20">
        <v>0</v>
      </c>
      <c r="Q22" s="20">
        <v>1</v>
      </c>
      <c r="R22" s="9">
        <v>3</v>
      </c>
      <c r="S22" s="6">
        <v>0</v>
      </c>
      <c r="T22" s="6">
        <v>0</v>
      </c>
    </row>
    <row r="23" spans="1:20" x14ac:dyDescent="0.25">
      <c r="A23" s="8" t="s">
        <v>29</v>
      </c>
      <c r="B23" s="5">
        <v>20</v>
      </c>
      <c r="C23" s="89"/>
      <c r="D23" s="166"/>
      <c r="E23" s="166"/>
      <c r="F23" s="166"/>
      <c r="G23" s="166"/>
      <c r="H23" s="166"/>
      <c r="I23" s="167"/>
      <c r="J23" s="20">
        <v>0</v>
      </c>
      <c r="K23" s="20">
        <v>0</v>
      </c>
      <c r="L23" s="34">
        <v>21560</v>
      </c>
      <c r="M23" s="40">
        <v>0</v>
      </c>
      <c r="N23" s="34">
        <v>5060</v>
      </c>
      <c r="O23" s="9">
        <v>0</v>
      </c>
      <c r="P23" s="20">
        <v>3</v>
      </c>
      <c r="Q23" s="20">
        <v>0</v>
      </c>
      <c r="R23" s="9">
        <v>2</v>
      </c>
      <c r="S23" s="6">
        <v>0</v>
      </c>
      <c r="T23" s="6">
        <v>0</v>
      </c>
    </row>
    <row r="24" spans="1:20" ht="15.75" thickBot="1" x14ac:dyDescent="0.3">
      <c r="A24" s="11" t="s">
        <v>16</v>
      </c>
      <c r="B24" s="12">
        <v>21</v>
      </c>
      <c r="C24" s="143"/>
      <c r="D24" s="144"/>
      <c r="E24" s="144"/>
      <c r="F24" s="144"/>
      <c r="G24" s="144"/>
      <c r="H24" s="144"/>
      <c r="I24" s="144"/>
      <c r="J24" s="20">
        <v>0</v>
      </c>
      <c r="K24" s="20">
        <v>0</v>
      </c>
      <c r="L24" s="34">
        <v>143340</v>
      </c>
      <c r="M24" s="40">
        <v>6</v>
      </c>
      <c r="N24" s="34">
        <v>43580</v>
      </c>
      <c r="O24" s="9">
        <v>0</v>
      </c>
      <c r="P24" s="20">
        <v>1</v>
      </c>
      <c r="Q24" s="20">
        <v>1</v>
      </c>
      <c r="R24" s="9">
        <v>5</v>
      </c>
      <c r="S24" s="6">
        <v>1</v>
      </c>
      <c r="T24" s="6">
        <v>23</v>
      </c>
    </row>
    <row r="25" spans="1:20" ht="18.75" thickBot="1" x14ac:dyDescent="0.3">
      <c r="A25" s="145" t="s">
        <v>12</v>
      </c>
      <c r="B25" s="146"/>
      <c r="C25" s="146"/>
      <c r="D25" s="146"/>
      <c r="E25" s="146"/>
      <c r="F25" s="146"/>
      <c r="G25" s="146"/>
      <c r="H25" s="146"/>
      <c r="I25" s="147"/>
      <c r="J25" s="65">
        <f>SUM(J18:J24)</f>
        <v>70</v>
      </c>
      <c r="K25" s="65">
        <f t="shared" ref="K25:T25" si="2">SUM(K18:K24)</f>
        <v>0</v>
      </c>
      <c r="L25" s="66">
        <f t="shared" si="2"/>
        <v>775810</v>
      </c>
      <c r="M25" s="66">
        <f t="shared" si="2"/>
        <v>36</v>
      </c>
      <c r="N25" s="66">
        <f t="shared" si="2"/>
        <v>216800</v>
      </c>
      <c r="O25" s="65">
        <f t="shared" si="2"/>
        <v>0</v>
      </c>
      <c r="P25" s="65">
        <f t="shared" si="2"/>
        <v>9</v>
      </c>
      <c r="Q25" s="65">
        <f t="shared" si="2"/>
        <v>12</v>
      </c>
      <c r="R25" s="65">
        <f t="shared" si="2"/>
        <v>18</v>
      </c>
      <c r="S25" s="65">
        <f t="shared" si="2"/>
        <v>5</v>
      </c>
      <c r="T25" s="65">
        <f t="shared" si="2"/>
        <v>115</v>
      </c>
    </row>
    <row r="26" spans="1:20" x14ac:dyDescent="0.25">
      <c r="A26" s="8" t="s">
        <v>17</v>
      </c>
      <c r="B26" s="5">
        <v>22</v>
      </c>
      <c r="C26" s="138" t="s">
        <v>30</v>
      </c>
      <c r="D26" s="138"/>
      <c r="E26" s="138"/>
      <c r="F26" s="138"/>
      <c r="G26" s="138"/>
      <c r="H26" s="138"/>
      <c r="I26" s="139"/>
      <c r="J26" s="20">
        <v>14</v>
      </c>
      <c r="K26" s="20">
        <v>0</v>
      </c>
      <c r="L26" s="34">
        <v>144410</v>
      </c>
      <c r="M26" s="40">
        <v>6</v>
      </c>
      <c r="N26" s="34">
        <v>51080</v>
      </c>
      <c r="O26" s="9">
        <v>0</v>
      </c>
      <c r="P26" s="20">
        <v>3</v>
      </c>
      <c r="Q26" s="20">
        <v>6</v>
      </c>
      <c r="R26" s="9">
        <v>2</v>
      </c>
      <c r="S26" s="9">
        <v>1</v>
      </c>
      <c r="T26" s="9">
        <v>23</v>
      </c>
    </row>
    <row r="27" spans="1:20" x14ac:dyDescent="0.25">
      <c r="A27" s="8" t="s">
        <v>26</v>
      </c>
      <c r="B27" s="5">
        <v>23</v>
      </c>
      <c r="C27" s="138"/>
      <c r="D27" s="138"/>
      <c r="E27" s="138"/>
      <c r="F27" s="138"/>
      <c r="G27" s="138"/>
      <c r="H27" s="138"/>
      <c r="I27" s="139"/>
      <c r="J27" s="20">
        <v>14</v>
      </c>
      <c r="K27" s="20">
        <v>0</v>
      </c>
      <c r="L27" s="34">
        <v>137950</v>
      </c>
      <c r="M27" s="40">
        <v>6</v>
      </c>
      <c r="N27" s="34">
        <v>39360</v>
      </c>
      <c r="O27" s="9">
        <v>0</v>
      </c>
      <c r="P27" s="20">
        <v>2</v>
      </c>
      <c r="Q27" s="20">
        <v>0</v>
      </c>
      <c r="R27" s="9">
        <v>2</v>
      </c>
      <c r="S27" s="6">
        <v>1</v>
      </c>
      <c r="T27" s="6">
        <v>23</v>
      </c>
    </row>
    <row r="28" spans="1:20" ht="15.75" customHeight="1" x14ac:dyDescent="0.25">
      <c r="A28" s="8" t="s">
        <v>18</v>
      </c>
      <c r="B28" s="5">
        <v>24</v>
      </c>
      <c r="C28" s="168" t="s">
        <v>31</v>
      </c>
      <c r="D28" s="169"/>
      <c r="E28" s="169"/>
      <c r="F28" s="169"/>
      <c r="G28" s="169"/>
      <c r="H28" s="169"/>
      <c r="I28" s="170"/>
      <c r="J28" s="20">
        <v>14</v>
      </c>
      <c r="K28" s="21">
        <v>0</v>
      </c>
      <c r="L28" s="34">
        <v>110400</v>
      </c>
      <c r="M28" s="40">
        <v>6</v>
      </c>
      <c r="N28" s="34">
        <v>30250</v>
      </c>
      <c r="O28" s="9">
        <v>0</v>
      </c>
      <c r="P28" s="20">
        <v>0</v>
      </c>
      <c r="Q28" s="20">
        <v>3</v>
      </c>
      <c r="R28" s="9">
        <v>2</v>
      </c>
      <c r="S28" s="6">
        <v>1</v>
      </c>
      <c r="T28" s="6">
        <v>23</v>
      </c>
    </row>
    <row r="29" spans="1:20" x14ac:dyDescent="0.25">
      <c r="A29" s="8" t="s">
        <v>27</v>
      </c>
      <c r="B29" s="5">
        <v>25</v>
      </c>
      <c r="C29" s="138" t="s">
        <v>32</v>
      </c>
      <c r="D29" s="138"/>
      <c r="E29" s="138"/>
      <c r="F29" s="138"/>
      <c r="G29" s="138"/>
      <c r="H29" s="138"/>
      <c r="I29" s="139"/>
      <c r="J29" s="20">
        <v>14</v>
      </c>
      <c r="K29" s="20">
        <v>0</v>
      </c>
      <c r="L29" s="34">
        <v>107050</v>
      </c>
      <c r="M29" s="40">
        <v>6</v>
      </c>
      <c r="N29" s="34">
        <v>41310</v>
      </c>
      <c r="O29" s="9">
        <v>0</v>
      </c>
      <c r="P29" s="20">
        <v>0</v>
      </c>
      <c r="Q29" s="20">
        <v>0</v>
      </c>
      <c r="R29" s="9">
        <v>2</v>
      </c>
      <c r="S29" s="6">
        <v>1</v>
      </c>
      <c r="T29" s="6">
        <v>23</v>
      </c>
    </row>
    <row r="30" spans="1:20" x14ac:dyDescent="0.25">
      <c r="A30" s="8" t="s">
        <v>15</v>
      </c>
      <c r="B30" s="5">
        <v>26</v>
      </c>
      <c r="C30" s="138"/>
      <c r="D30" s="138"/>
      <c r="E30" s="138"/>
      <c r="F30" s="138"/>
      <c r="G30" s="138"/>
      <c r="H30" s="138"/>
      <c r="I30" s="139"/>
      <c r="J30" s="20">
        <v>13</v>
      </c>
      <c r="K30" s="20">
        <v>1</v>
      </c>
      <c r="L30" s="34">
        <v>113440</v>
      </c>
      <c r="M30" s="40">
        <v>6</v>
      </c>
      <c r="N30" s="34">
        <v>11500</v>
      </c>
      <c r="O30" s="9">
        <v>0</v>
      </c>
      <c r="P30" s="20">
        <v>0</v>
      </c>
      <c r="Q30" s="20">
        <v>0</v>
      </c>
      <c r="R30" s="9">
        <v>3</v>
      </c>
      <c r="S30" s="6">
        <v>0</v>
      </c>
      <c r="T30" s="6">
        <v>0</v>
      </c>
    </row>
    <row r="31" spans="1:20" x14ac:dyDescent="0.25">
      <c r="A31" s="8" t="s">
        <v>29</v>
      </c>
      <c r="B31" s="5">
        <v>27</v>
      </c>
      <c r="C31" s="138"/>
      <c r="D31" s="138"/>
      <c r="E31" s="138"/>
      <c r="F31" s="138"/>
      <c r="G31" s="138"/>
      <c r="H31" s="138"/>
      <c r="I31" s="139"/>
      <c r="J31" s="20">
        <v>0</v>
      </c>
      <c r="K31" s="20">
        <v>0</v>
      </c>
      <c r="L31" s="34">
        <v>28450</v>
      </c>
      <c r="M31" s="40">
        <v>0</v>
      </c>
      <c r="N31" s="34">
        <v>0</v>
      </c>
      <c r="O31" s="9">
        <v>0</v>
      </c>
      <c r="P31" s="20">
        <v>0</v>
      </c>
      <c r="Q31" s="20">
        <v>0</v>
      </c>
      <c r="R31" s="9">
        <v>2</v>
      </c>
      <c r="S31" s="6">
        <v>0</v>
      </c>
      <c r="T31" s="6">
        <v>0</v>
      </c>
    </row>
    <row r="32" spans="1:20" ht="15.75" thickBot="1" x14ac:dyDescent="0.3">
      <c r="A32" s="11" t="s">
        <v>16</v>
      </c>
      <c r="B32" s="12">
        <v>28</v>
      </c>
      <c r="C32" s="143"/>
      <c r="D32" s="144"/>
      <c r="E32" s="144"/>
      <c r="F32" s="144"/>
      <c r="G32" s="144"/>
      <c r="H32" s="144"/>
      <c r="I32" s="144"/>
      <c r="J32" s="20">
        <v>14</v>
      </c>
      <c r="K32" s="20">
        <v>0</v>
      </c>
      <c r="L32" s="34">
        <v>124170</v>
      </c>
      <c r="M32" s="40">
        <v>6</v>
      </c>
      <c r="N32" s="34">
        <v>23970</v>
      </c>
      <c r="O32" s="9">
        <v>0</v>
      </c>
      <c r="P32" s="20">
        <v>0</v>
      </c>
      <c r="Q32" s="20">
        <v>0</v>
      </c>
      <c r="R32" s="9">
        <v>5</v>
      </c>
      <c r="S32" s="6">
        <v>1</v>
      </c>
      <c r="T32" s="6">
        <v>23</v>
      </c>
    </row>
    <row r="33" spans="1:20" ht="18.75" thickBot="1" x14ac:dyDescent="0.3">
      <c r="A33" s="145" t="s">
        <v>12</v>
      </c>
      <c r="B33" s="146"/>
      <c r="C33" s="146"/>
      <c r="D33" s="146"/>
      <c r="E33" s="146"/>
      <c r="F33" s="146"/>
      <c r="G33" s="146"/>
      <c r="H33" s="146"/>
      <c r="I33" s="147"/>
      <c r="J33" s="65">
        <f>SUM(J26:J32)</f>
        <v>83</v>
      </c>
      <c r="K33" s="65">
        <f t="shared" ref="K33:T33" si="3">SUM(K26:K32)</f>
        <v>1</v>
      </c>
      <c r="L33" s="66">
        <f t="shared" si="3"/>
        <v>765870</v>
      </c>
      <c r="M33" s="66">
        <f t="shared" si="3"/>
        <v>36</v>
      </c>
      <c r="N33" s="66">
        <f t="shared" si="3"/>
        <v>197470</v>
      </c>
      <c r="O33" s="65">
        <v>0</v>
      </c>
      <c r="P33" s="65">
        <f t="shared" si="3"/>
        <v>5</v>
      </c>
      <c r="Q33" s="65">
        <f t="shared" si="3"/>
        <v>9</v>
      </c>
      <c r="R33" s="65">
        <f t="shared" si="3"/>
        <v>18</v>
      </c>
      <c r="S33" s="65">
        <f t="shared" si="3"/>
        <v>5</v>
      </c>
      <c r="T33" s="65">
        <f t="shared" si="3"/>
        <v>115</v>
      </c>
    </row>
    <row r="34" spans="1:20" ht="18.75" thickBot="1" x14ac:dyDescent="0.3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22"/>
    </row>
    <row r="35" spans="1:20" ht="18.75" thickBot="1" x14ac:dyDescent="0.3">
      <c r="A35" s="145" t="s">
        <v>20</v>
      </c>
      <c r="B35" s="146"/>
      <c r="C35" s="146"/>
      <c r="D35" s="146"/>
      <c r="E35" s="146"/>
      <c r="F35" s="146"/>
      <c r="G35" s="146"/>
      <c r="H35" s="146"/>
      <c r="I35" s="147"/>
      <c r="J35" s="65">
        <f t="shared" ref="J35:T35" si="4">J9+J17+J25+J33</f>
        <v>308</v>
      </c>
      <c r="K35" s="65">
        <f t="shared" si="4"/>
        <v>14</v>
      </c>
      <c r="L35" s="87">
        <f t="shared" si="4"/>
        <v>3045180</v>
      </c>
      <c r="M35" s="66">
        <f t="shared" si="4"/>
        <v>144</v>
      </c>
      <c r="N35" s="66">
        <f t="shared" si="4"/>
        <v>947090</v>
      </c>
      <c r="O35" s="65">
        <f t="shared" si="4"/>
        <v>0</v>
      </c>
      <c r="P35" s="65">
        <f t="shared" si="4"/>
        <v>35</v>
      </c>
      <c r="Q35" s="65">
        <f t="shared" si="4"/>
        <v>38</v>
      </c>
      <c r="R35" s="65">
        <f t="shared" si="4"/>
        <v>72</v>
      </c>
      <c r="S35" s="65">
        <f t="shared" si="4"/>
        <v>20</v>
      </c>
      <c r="T35" s="65">
        <f t="shared" si="4"/>
        <v>460</v>
      </c>
    </row>
    <row r="36" spans="1:20" ht="18.75" thickBot="1" x14ac:dyDescent="0.3">
      <c r="A36" s="119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9"/>
    </row>
    <row r="37" spans="1:20" ht="21.75" thickBot="1" x14ac:dyDescent="0.3">
      <c r="A37" s="161" t="s">
        <v>49</v>
      </c>
      <c r="B37" s="162"/>
      <c r="C37" s="162"/>
      <c r="D37" s="162"/>
      <c r="E37" s="162"/>
      <c r="F37" s="162"/>
      <c r="G37" s="162"/>
      <c r="H37" s="162"/>
      <c r="I37" s="67"/>
      <c r="J37" s="72">
        <f>SUM(L35+N35)</f>
        <v>3992270</v>
      </c>
      <c r="K37" s="68"/>
      <c r="L37" s="69"/>
      <c r="M37" s="69"/>
      <c r="N37" s="69"/>
      <c r="O37" s="70"/>
      <c r="P37" s="70"/>
      <c r="Q37" s="70"/>
      <c r="R37" s="70"/>
      <c r="S37" s="70"/>
      <c r="T37" s="71"/>
    </row>
    <row r="38" spans="1:20" ht="18.75" thickBot="1" x14ac:dyDescent="0.3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5"/>
    </row>
    <row r="39" spans="1:20" x14ac:dyDescent="0.25">
      <c r="A39" s="155" t="s">
        <v>50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</row>
    <row r="40" spans="1:20" x14ac:dyDescent="0.25">
      <c r="A40" s="15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</row>
    <row r="41" spans="1:20" x14ac:dyDescent="0.25">
      <c r="A41" s="157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</row>
    <row r="42" spans="1:20" x14ac:dyDescent="0.25">
      <c r="A42" s="157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</row>
    <row r="43" spans="1:20" x14ac:dyDescent="0.25">
      <c r="A43" s="157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</row>
    <row r="44" spans="1:20" x14ac:dyDescent="0.25">
      <c r="A44" s="157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</row>
    <row r="45" spans="1:20" x14ac:dyDescent="0.25">
      <c r="A45" s="157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</row>
    <row r="46" spans="1:20" x14ac:dyDescent="0.25">
      <c r="A46" s="157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</row>
    <row r="47" spans="1:20" x14ac:dyDescent="0.25">
      <c r="A47" s="157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</row>
    <row r="48" spans="1:20" x14ac:dyDescent="0.25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</row>
    <row r="49" spans="1:20" x14ac:dyDescent="0.25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</row>
    <row r="50" spans="1:20" x14ac:dyDescent="0.25">
      <c r="A50" s="15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</row>
    <row r="51" spans="1:20" x14ac:dyDescent="0.25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</row>
    <row r="52" spans="1:20" x14ac:dyDescent="0.25">
      <c r="A52" s="15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</row>
    <row r="53" spans="1:20" x14ac:dyDescent="0.25">
      <c r="A53" s="15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</row>
    <row r="54" spans="1:20" x14ac:dyDescent="0.2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</row>
    <row r="55" spans="1:20" x14ac:dyDescent="0.2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</row>
    <row r="56" spans="1:20" x14ac:dyDescent="0.2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</row>
    <row r="57" spans="1:20" x14ac:dyDescent="0.25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</row>
    <row r="58" spans="1:20" ht="15.75" thickBot="1" x14ac:dyDescent="0.3">
      <c r="A58" s="159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</row>
  </sheetData>
  <mergeCells count="40">
    <mergeCell ref="C30:I30"/>
    <mergeCell ref="C22:I22"/>
    <mergeCell ref="C23:I23"/>
    <mergeCell ref="C26:I26"/>
    <mergeCell ref="C27:I27"/>
    <mergeCell ref="C28:I28"/>
    <mergeCell ref="C29:I29"/>
    <mergeCell ref="A25:I25"/>
    <mergeCell ref="C11:I11"/>
    <mergeCell ref="A9:I9"/>
    <mergeCell ref="C7:I7"/>
    <mergeCell ref="A39:T58"/>
    <mergeCell ref="C32:I32"/>
    <mergeCell ref="A34:S34"/>
    <mergeCell ref="A36:S36"/>
    <mergeCell ref="A37:H37"/>
    <mergeCell ref="A38:S38"/>
    <mergeCell ref="A33:I33"/>
    <mergeCell ref="A35:I35"/>
    <mergeCell ref="C31:I31"/>
    <mergeCell ref="C21:I21"/>
    <mergeCell ref="C19:I19"/>
    <mergeCell ref="C20:I20"/>
    <mergeCell ref="C24:I24"/>
    <mergeCell ref="C18:I18"/>
    <mergeCell ref="A1:B1"/>
    <mergeCell ref="C1:I1"/>
    <mergeCell ref="C2:I2"/>
    <mergeCell ref="C5:I5"/>
    <mergeCell ref="C3:I3"/>
    <mergeCell ref="C14:I14"/>
    <mergeCell ref="C13:I13"/>
    <mergeCell ref="C15:I15"/>
    <mergeCell ref="C16:I16"/>
    <mergeCell ref="A17:I17"/>
    <mergeCell ref="C4:I4"/>
    <mergeCell ref="C6:I6"/>
    <mergeCell ref="C12:I12"/>
    <mergeCell ref="C10:I10"/>
    <mergeCell ref="C8:I8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2"/>
  <sheetViews>
    <sheetView tabSelected="1" zoomScaleNormal="100" workbookViewId="0">
      <selection activeCell="N36" sqref="N36"/>
    </sheetView>
  </sheetViews>
  <sheetFormatPr baseColWidth="10" defaultRowHeight="15" x14ac:dyDescent="0.25"/>
  <cols>
    <col min="1" max="1" width="10.5703125" customWidth="1"/>
    <col min="2" max="2" width="3.5703125" customWidth="1"/>
    <col min="10" max="10" width="6" customWidth="1"/>
    <col min="11" max="11" width="4.7109375" customWidth="1"/>
    <col min="12" max="12" width="10.7109375" style="41" customWidth="1"/>
    <col min="13" max="13" width="6.42578125" style="41" customWidth="1"/>
    <col min="14" max="14" width="10.28515625" style="41" customWidth="1"/>
    <col min="15" max="15" width="6.140625" customWidth="1"/>
    <col min="16" max="16" width="8.28515625" customWidth="1"/>
    <col min="17" max="17" width="6.28515625" customWidth="1"/>
    <col min="18" max="18" width="5.7109375" customWidth="1"/>
    <col min="19" max="19" width="5.5703125" customWidth="1"/>
    <col min="20" max="20" width="6.140625" customWidth="1"/>
  </cols>
  <sheetData>
    <row r="1" spans="1:20" ht="86.25" customHeight="1" thickBot="1" x14ac:dyDescent="0.3">
      <c r="A1" s="176" t="s">
        <v>19</v>
      </c>
      <c r="B1" s="177"/>
      <c r="C1" s="135" t="s">
        <v>46</v>
      </c>
      <c r="D1" s="99"/>
      <c r="E1" s="99"/>
      <c r="F1" s="99"/>
      <c r="G1" s="99"/>
      <c r="H1" s="99"/>
      <c r="I1" s="100"/>
      <c r="J1" s="1" t="s">
        <v>1</v>
      </c>
      <c r="K1" s="1" t="s">
        <v>2</v>
      </c>
      <c r="L1" s="32" t="s">
        <v>3</v>
      </c>
      <c r="M1" s="33" t="s">
        <v>4</v>
      </c>
      <c r="N1" s="33" t="s">
        <v>5</v>
      </c>
      <c r="O1" s="3" t="s">
        <v>6</v>
      </c>
      <c r="P1" s="4" t="s">
        <v>7</v>
      </c>
      <c r="Q1" s="1" t="s">
        <v>8</v>
      </c>
      <c r="R1" s="3" t="s">
        <v>9</v>
      </c>
      <c r="S1" s="1" t="s">
        <v>10</v>
      </c>
      <c r="T1" s="3" t="s">
        <v>11</v>
      </c>
    </row>
    <row r="2" spans="1:20" x14ac:dyDescent="0.25">
      <c r="A2" s="80" t="s">
        <v>17</v>
      </c>
      <c r="B2" s="16">
        <v>1</v>
      </c>
      <c r="C2" s="178"/>
      <c r="D2" s="178"/>
      <c r="E2" s="178"/>
      <c r="F2" s="178"/>
      <c r="G2" s="178"/>
      <c r="H2" s="178"/>
      <c r="I2" s="178"/>
      <c r="J2" s="6">
        <v>14</v>
      </c>
      <c r="K2" s="6">
        <v>0</v>
      </c>
      <c r="L2" s="38">
        <v>155110</v>
      </c>
      <c r="M2" s="35">
        <v>6</v>
      </c>
      <c r="N2" s="38">
        <v>72650</v>
      </c>
      <c r="O2" s="6">
        <v>0</v>
      </c>
      <c r="P2" s="6">
        <v>4</v>
      </c>
      <c r="Q2" s="6">
        <v>6</v>
      </c>
      <c r="R2" s="6">
        <v>2</v>
      </c>
      <c r="S2" s="6">
        <v>1</v>
      </c>
      <c r="T2" s="6">
        <v>23</v>
      </c>
    </row>
    <row r="3" spans="1:20" x14ac:dyDescent="0.25">
      <c r="A3" s="64" t="s">
        <v>26</v>
      </c>
      <c r="B3" s="5">
        <v>2</v>
      </c>
      <c r="C3" s="138"/>
      <c r="D3" s="138"/>
      <c r="E3" s="138"/>
      <c r="F3" s="138"/>
      <c r="G3" s="138"/>
      <c r="H3" s="138"/>
      <c r="I3" s="138"/>
      <c r="J3" s="9">
        <v>14</v>
      </c>
      <c r="K3" s="9">
        <v>0</v>
      </c>
      <c r="L3" s="34">
        <v>132980</v>
      </c>
      <c r="M3" s="35">
        <v>6</v>
      </c>
      <c r="N3" s="34">
        <v>33010</v>
      </c>
      <c r="O3" s="9">
        <v>0</v>
      </c>
      <c r="P3" s="9">
        <v>4</v>
      </c>
      <c r="Q3" s="9">
        <v>3</v>
      </c>
      <c r="R3" s="9">
        <v>2</v>
      </c>
      <c r="S3" s="9">
        <v>1</v>
      </c>
      <c r="T3" s="9">
        <v>23</v>
      </c>
    </row>
    <row r="4" spans="1:20" x14ac:dyDescent="0.25">
      <c r="A4" s="64" t="s">
        <v>18</v>
      </c>
      <c r="B4" s="5">
        <v>3</v>
      </c>
      <c r="C4" s="179"/>
      <c r="D4" s="179"/>
      <c r="E4" s="179"/>
      <c r="F4" s="179"/>
      <c r="G4" s="179"/>
      <c r="H4" s="179"/>
      <c r="I4" s="179"/>
      <c r="J4" s="9">
        <v>13</v>
      </c>
      <c r="K4" s="9">
        <v>1</v>
      </c>
      <c r="L4" s="34">
        <v>122280</v>
      </c>
      <c r="M4" s="35">
        <v>6</v>
      </c>
      <c r="N4" s="34">
        <v>37150</v>
      </c>
      <c r="O4" s="9">
        <v>0</v>
      </c>
      <c r="P4" s="9">
        <v>2</v>
      </c>
      <c r="Q4" s="9">
        <v>2</v>
      </c>
      <c r="R4" s="9">
        <v>2</v>
      </c>
      <c r="S4" s="9">
        <v>1</v>
      </c>
      <c r="T4" s="9">
        <v>23</v>
      </c>
    </row>
    <row r="5" spans="1:20" x14ac:dyDescent="0.25">
      <c r="A5" s="64" t="s">
        <v>27</v>
      </c>
      <c r="B5" s="5">
        <v>4</v>
      </c>
      <c r="C5" s="138"/>
      <c r="D5" s="138"/>
      <c r="E5" s="138"/>
      <c r="F5" s="138"/>
      <c r="G5" s="138"/>
      <c r="H5" s="138"/>
      <c r="I5" s="138"/>
      <c r="J5" s="9">
        <v>14</v>
      </c>
      <c r="K5" s="9">
        <v>0</v>
      </c>
      <c r="L5" s="34">
        <v>104410</v>
      </c>
      <c r="M5" s="35">
        <v>6</v>
      </c>
      <c r="N5" s="34">
        <v>27240</v>
      </c>
      <c r="O5" s="9">
        <v>0</v>
      </c>
      <c r="P5" s="9">
        <v>5</v>
      </c>
      <c r="Q5" s="9">
        <v>0</v>
      </c>
      <c r="R5" s="9">
        <v>2</v>
      </c>
      <c r="S5" s="9">
        <v>1</v>
      </c>
      <c r="T5" s="9">
        <v>23</v>
      </c>
    </row>
    <row r="6" spans="1:20" x14ac:dyDescent="0.25">
      <c r="A6" s="64" t="s">
        <v>15</v>
      </c>
      <c r="B6" s="5">
        <v>5</v>
      </c>
      <c r="C6" s="115"/>
      <c r="D6" s="115"/>
      <c r="E6" s="115"/>
      <c r="F6" s="115"/>
      <c r="G6" s="115"/>
      <c r="H6" s="115"/>
      <c r="I6" s="115"/>
      <c r="J6" s="9">
        <v>15</v>
      </c>
      <c r="K6" s="9">
        <v>0</v>
      </c>
      <c r="L6" s="34">
        <v>129560</v>
      </c>
      <c r="M6" s="35">
        <v>6</v>
      </c>
      <c r="N6" s="34">
        <v>33670</v>
      </c>
      <c r="O6" s="9">
        <v>0</v>
      </c>
      <c r="P6" s="9">
        <v>5</v>
      </c>
      <c r="Q6" s="9">
        <v>0</v>
      </c>
      <c r="R6" s="9">
        <v>3</v>
      </c>
      <c r="S6" s="9">
        <v>0</v>
      </c>
      <c r="T6" s="9">
        <v>0</v>
      </c>
    </row>
    <row r="7" spans="1:20" x14ac:dyDescent="0.25">
      <c r="A7" s="64" t="s">
        <v>29</v>
      </c>
      <c r="B7" s="5">
        <v>6</v>
      </c>
      <c r="C7" s="171"/>
      <c r="D7" s="171"/>
      <c r="E7" s="171"/>
      <c r="F7" s="171"/>
      <c r="G7" s="171"/>
      <c r="H7" s="171"/>
      <c r="I7" s="171"/>
      <c r="J7" s="9">
        <v>4</v>
      </c>
      <c r="K7" s="9">
        <v>0</v>
      </c>
      <c r="L7" s="34">
        <v>24510</v>
      </c>
      <c r="M7" s="35">
        <v>0</v>
      </c>
      <c r="N7" s="34">
        <v>6610</v>
      </c>
      <c r="O7" s="9">
        <v>0</v>
      </c>
      <c r="P7" s="9">
        <v>0</v>
      </c>
      <c r="Q7" s="9">
        <v>0</v>
      </c>
      <c r="R7" s="9">
        <v>2</v>
      </c>
      <c r="S7" s="9">
        <v>0</v>
      </c>
      <c r="T7" s="9">
        <v>0</v>
      </c>
    </row>
    <row r="8" spans="1:20" ht="15.75" thickBot="1" x14ac:dyDescent="0.3">
      <c r="A8" s="81" t="s">
        <v>16</v>
      </c>
      <c r="B8" s="12">
        <v>7</v>
      </c>
      <c r="C8" s="172"/>
      <c r="D8" s="172"/>
      <c r="E8" s="172"/>
      <c r="F8" s="172"/>
      <c r="G8" s="172"/>
      <c r="H8" s="172"/>
      <c r="I8" s="172"/>
      <c r="J8" s="82">
        <v>14</v>
      </c>
      <c r="K8" s="82">
        <v>0</v>
      </c>
      <c r="L8" s="83">
        <v>149380</v>
      </c>
      <c r="M8" s="35">
        <v>6</v>
      </c>
      <c r="N8" s="83">
        <v>43360</v>
      </c>
      <c r="O8" s="82">
        <v>0</v>
      </c>
      <c r="P8" s="82">
        <v>0</v>
      </c>
      <c r="Q8" s="82">
        <v>1</v>
      </c>
      <c r="R8" s="82">
        <v>5</v>
      </c>
      <c r="S8" s="82">
        <v>1</v>
      </c>
      <c r="T8" s="82">
        <v>23</v>
      </c>
    </row>
    <row r="9" spans="1:20" ht="18.75" thickBot="1" x14ac:dyDescent="0.3">
      <c r="A9" s="173" t="s">
        <v>12</v>
      </c>
      <c r="B9" s="174"/>
      <c r="C9" s="174"/>
      <c r="D9" s="174"/>
      <c r="E9" s="174"/>
      <c r="F9" s="174"/>
      <c r="G9" s="174"/>
      <c r="H9" s="174"/>
      <c r="I9" s="175"/>
      <c r="J9" s="84">
        <f>SUM(J2:J8)</f>
        <v>88</v>
      </c>
      <c r="K9" s="84">
        <f t="shared" ref="K9:T9" si="0">SUM(K2:K8)</f>
        <v>1</v>
      </c>
      <c r="L9" s="85">
        <f t="shared" si="0"/>
        <v>818230</v>
      </c>
      <c r="M9" s="85">
        <f t="shared" si="0"/>
        <v>36</v>
      </c>
      <c r="N9" s="85">
        <f>SUM(N2:N8)</f>
        <v>253690</v>
      </c>
      <c r="O9" s="84">
        <f t="shared" si="0"/>
        <v>0</v>
      </c>
      <c r="P9" s="84">
        <f t="shared" si="0"/>
        <v>20</v>
      </c>
      <c r="Q9" s="84">
        <f t="shared" si="0"/>
        <v>12</v>
      </c>
      <c r="R9" s="84">
        <f t="shared" si="0"/>
        <v>18</v>
      </c>
      <c r="S9" s="84">
        <f t="shared" si="0"/>
        <v>5</v>
      </c>
      <c r="T9" s="84">
        <f t="shared" si="0"/>
        <v>115</v>
      </c>
    </row>
    <row r="10" spans="1:20" x14ac:dyDescent="0.25">
      <c r="A10" s="64" t="s">
        <v>17</v>
      </c>
      <c r="B10" s="5">
        <v>8</v>
      </c>
      <c r="C10" s="115"/>
      <c r="D10" s="115"/>
      <c r="E10" s="115"/>
      <c r="F10" s="115"/>
      <c r="G10" s="115"/>
      <c r="H10" s="115"/>
      <c r="I10" s="115"/>
      <c r="J10" s="9">
        <v>14</v>
      </c>
      <c r="K10" s="9">
        <v>0</v>
      </c>
      <c r="L10" s="34">
        <v>153510</v>
      </c>
      <c r="M10" s="35">
        <v>6</v>
      </c>
      <c r="N10" s="34">
        <v>34480</v>
      </c>
      <c r="O10" s="6">
        <v>0</v>
      </c>
      <c r="P10" s="9">
        <v>1</v>
      </c>
      <c r="Q10" s="9">
        <v>8</v>
      </c>
      <c r="R10" s="9">
        <v>2</v>
      </c>
      <c r="S10" s="9">
        <v>1</v>
      </c>
      <c r="T10" s="9">
        <v>23</v>
      </c>
    </row>
    <row r="11" spans="1:20" x14ac:dyDescent="0.25">
      <c r="A11" s="64" t="s">
        <v>26</v>
      </c>
      <c r="B11" s="5">
        <v>9</v>
      </c>
      <c r="C11" s="115"/>
      <c r="D11" s="115"/>
      <c r="E11" s="115"/>
      <c r="F11" s="115"/>
      <c r="G11" s="115"/>
      <c r="H11" s="115"/>
      <c r="I11" s="115"/>
      <c r="J11" s="9">
        <v>13</v>
      </c>
      <c r="K11" s="9">
        <v>1</v>
      </c>
      <c r="L11" s="34">
        <v>107110</v>
      </c>
      <c r="M11" s="35">
        <v>6</v>
      </c>
      <c r="N11" s="34">
        <v>38350</v>
      </c>
      <c r="O11" s="9">
        <v>0</v>
      </c>
      <c r="P11" s="9">
        <v>1</v>
      </c>
      <c r="Q11" s="9">
        <v>1</v>
      </c>
      <c r="R11" s="9">
        <v>2</v>
      </c>
      <c r="S11" s="9">
        <v>1</v>
      </c>
      <c r="T11" s="9">
        <v>23</v>
      </c>
    </row>
    <row r="12" spans="1:20" x14ac:dyDescent="0.25">
      <c r="A12" s="64" t="s">
        <v>45</v>
      </c>
      <c r="B12" s="5">
        <v>10</v>
      </c>
      <c r="C12" s="180" t="s">
        <v>51</v>
      </c>
      <c r="D12" s="180"/>
      <c r="E12" s="180"/>
      <c r="F12" s="180"/>
      <c r="G12" s="180"/>
      <c r="H12" s="180"/>
      <c r="I12" s="180"/>
      <c r="J12" s="9">
        <v>13</v>
      </c>
      <c r="K12" s="9">
        <v>1</v>
      </c>
      <c r="L12" s="34">
        <v>107360</v>
      </c>
      <c r="M12" s="35">
        <v>6</v>
      </c>
      <c r="N12" s="34">
        <v>39830</v>
      </c>
      <c r="O12" s="9">
        <v>0</v>
      </c>
      <c r="P12" s="9">
        <v>3</v>
      </c>
      <c r="Q12" s="9">
        <v>0</v>
      </c>
      <c r="R12" s="9">
        <v>2</v>
      </c>
      <c r="S12" s="9">
        <v>1</v>
      </c>
      <c r="T12" s="9">
        <v>23</v>
      </c>
    </row>
    <row r="13" spans="1:20" x14ac:dyDescent="0.25">
      <c r="A13" s="64" t="s">
        <v>27</v>
      </c>
      <c r="B13" s="5">
        <v>11</v>
      </c>
      <c r="C13" s="138"/>
      <c r="D13" s="138"/>
      <c r="E13" s="138"/>
      <c r="F13" s="138"/>
      <c r="G13" s="138"/>
      <c r="H13" s="138"/>
      <c r="I13" s="138"/>
      <c r="J13" s="9">
        <v>12</v>
      </c>
      <c r="K13" s="9">
        <v>2</v>
      </c>
      <c r="L13" s="34">
        <v>131920</v>
      </c>
      <c r="M13" s="35">
        <v>6</v>
      </c>
      <c r="N13" s="34">
        <v>49550</v>
      </c>
      <c r="O13" s="9">
        <v>0</v>
      </c>
      <c r="P13" s="9">
        <v>3</v>
      </c>
      <c r="Q13" s="9">
        <v>1</v>
      </c>
      <c r="R13" s="9">
        <v>2</v>
      </c>
      <c r="S13" s="9">
        <v>1</v>
      </c>
      <c r="T13" s="9">
        <v>23</v>
      </c>
    </row>
    <row r="14" spans="1:20" ht="16.5" customHeight="1" x14ac:dyDescent="0.25">
      <c r="A14" s="64" t="s">
        <v>15</v>
      </c>
      <c r="B14" s="5">
        <v>12</v>
      </c>
      <c r="C14" s="138"/>
      <c r="D14" s="138"/>
      <c r="E14" s="138"/>
      <c r="F14" s="138"/>
      <c r="G14" s="138"/>
      <c r="H14" s="138"/>
      <c r="I14" s="138"/>
      <c r="J14" s="9">
        <v>14</v>
      </c>
      <c r="K14" s="9">
        <v>0</v>
      </c>
      <c r="L14" s="34">
        <v>119340</v>
      </c>
      <c r="M14" s="35">
        <v>6</v>
      </c>
      <c r="N14" s="34">
        <v>7410</v>
      </c>
      <c r="O14" s="9">
        <v>0</v>
      </c>
      <c r="P14" s="9">
        <v>4</v>
      </c>
      <c r="Q14" s="9">
        <v>0</v>
      </c>
      <c r="R14" s="9">
        <v>3</v>
      </c>
      <c r="S14" s="9">
        <v>0</v>
      </c>
      <c r="T14" s="9">
        <v>0</v>
      </c>
    </row>
    <row r="15" spans="1:20" x14ac:dyDescent="0.25">
      <c r="A15" s="64" t="s">
        <v>29</v>
      </c>
      <c r="B15" s="5">
        <v>13</v>
      </c>
      <c r="C15" s="138"/>
      <c r="D15" s="138"/>
      <c r="E15" s="138"/>
      <c r="F15" s="138"/>
      <c r="G15" s="138"/>
      <c r="H15" s="138"/>
      <c r="I15" s="138"/>
      <c r="J15" s="9">
        <v>4</v>
      </c>
      <c r="K15" s="9">
        <v>0</v>
      </c>
      <c r="L15" s="34">
        <v>20170</v>
      </c>
      <c r="M15" s="35">
        <v>0</v>
      </c>
      <c r="N15" s="34">
        <v>13750</v>
      </c>
      <c r="O15" s="9">
        <v>0</v>
      </c>
      <c r="P15" s="9">
        <v>2</v>
      </c>
      <c r="Q15" s="9">
        <v>0</v>
      </c>
      <c r="R15" s="9">
        <v>2</v>
      </c>
      <c r="S15" s="9">
        <v>0</v>
      </c>
      <c r="T15" s="9">
        <v>0</v>
      </c>
    </row>
    <row r="16" spans="1:20" ht="16.5" thickBot="1" x14ac:dyDescent="0.3">
      <c r="A16" s="81" t="s">
        <v>16</v>
      </c>
      <c r="B16" s="12">
        <v>14</v>
      </c>
      <c r="C16" s="172" t="s">
        <v>54</v>
      </c>
      <c r="D16" s="172"/>
      <c r="E16" s="172"/>
      <c r="F16" s="172"/>
      <c r="G16" s="172"/>
      <c r="H16" s="172"/>
      <c r="I16" s="172"/>
      <c r="J16" s="82">
        <v>12</v>
      </c>
      <c r="K16" s="82">
        <v>2</v>
      </c>
      <c r="L16" s="83">
        <v>147880</v>
      </c>
      <c r="M16" s="35">
        <v>6</v>
      </c>
      <c r="N16" s="83">
        <v>27090</v>
      </c>
      <c r="O16" s="82">
        <v>0</v>
      </c>
      <c r="P16" s="82">
        <v>3</v>
      </c>
      <c r="Q16" s="82">
        <v>0</v>
      </c>
      <c r="R16" s="82">
        <v>5</v>
      </c>
      <c r="S16" s="82">
        <v>1</v>
      </c>
      <c r="T16" s="82">
        <v>23</v>
      </c>
    </row>
    <row r="17" spans="1:20" ht="18.75" thickBot="1" x14ac:dyDescent="0.3">
      <c r="A17" s="173" t="s">
        <v>12</v>
      </c>
      <c r="B17" s="174"/>
      <c r="C17" s="174"/>
      <c r="D17" s="174"/>
      <c r="E17" s="174"/>
      <c r="F17" s="174"/>
      <c r="G17" s="174"/>
      <c r="H17" s="174"/>
      <c r="I17" s="175"/>
      <c r="J17" s="84">
        <f>SUM(J10:J16)</f>
        <v>82</v>
      </c>
      <c r="K17" s="84">
        <f t="shared" ref="K17:T17" si="1">SUM(K10:K16)</f>
        <v>6</v>
      </c>
      <c r="L17" s="85">
        <f t="shared" si="1"/>
        <v>787290</v>
      </c>
      <c r="M17" s="85">
        <f t="shared" si="1"/>
        <v>36</v>
      </c>
      <c r="N17" s="85">
        <f>SUM(N10:N16)</f>
        <v>210460</v>
      </c>
      <c r="O17" s="84">
        <f t="shared" si="1"/>
        <v>0</v>
      </c>
      <c r="P17" s="84">
        <f t="shared" si="1"/>
        <v>17</v>
      </c>
      <c r="Q17" s="84">
        <f t="shared" si="1"/>
        <v>10</v>
      </c>
      <c r="R17" s="84">
        <f t="shared" si="1"/>
        <v>18</v>
      </c>
      <c r="S17" s="84">
        <f t="shared" si="1"/>
        <v>5</v>
      </c>
      <c r="T17" s="84">
        <f t="shared" si="1"/>
        <v>115</v>
      </c>
    </row>
    <row r="18" spans="1:20" x14ac:dyDescent="0.25">
      <c r="A18" s="64" t="s">
        <v>17</v>
      </c>
      <c r="B18" s="5">
        <v>15</v>
      </c>
      <c r="C18" s="115"/>
      <c r="D18" s="115"/>
      <c r="E18" s="115"/>
      <c r="F18" s="115"/>
      <c r="G18" s="115"/>
      <c r="H18" s="115"/>
      <c r="I18" s="115"/>
      <c r="J18" s="40">
        <v>13</v>
      </c>
      <c r="K18" s="20">
        <v>1</v>
      </c>
      <c r="L18" s="34">
        <v>123840</v>
      </c>
      <c r="M18" s="35">
        <v>6</v>
      </c>
      <c r="N18" s="34">
        <v>22480</v>
      </c>
      <c r="O18" s="6">
        <v>0</v>
      </c>
      <c r="P18" s="20">
        <v>7</v>
      </c>
      <c r="Q18" s="20">
        <v>0</v>
      </c>
      <c r="R18" s="9">
        <v>2</v>
      </c>
      <c r="S18" s="9">
        <v>1</v>
      </c>
      <c r="T18" s="9">
        <v>23</v>
      </c>
    </row>
    <row r="19" spans="1:20" x14ac:dyDescent="0.25">
      <c r="A19" s="64" t="s">
        <v>26</v>
      </c>
      <c r="B19" s="5">
        <v>16</v>
      </c>
      <c r="C19" s="138"/>
      <c r="D19" s="138"/>
      <c r="E19" s="138"/>
      <c r="F19" s="138"/>
      <c r="G19" s="138"/>
      <c r="H19" s="138"/>
      <c r="I19" s="138"/>
      <c r="J19" s="20">
        <v>12</v>
      </c>
      <c r="K19" s="20">
        <v>2</v>
      </c>
      <c r="L19" s="34">
        <v>141200</v>
      </c>
      <c r="M19" s="35">
        <v>6</v>
      </c>
      <c r="N19" s="34">
        <v>60320</v>
      </c>
      <c r="O19" s="9">
        <v>0</v>
      </c>
      <c r="P19" s="20">
        <v>5</v>
      </c>
      <c r="Q19" s="20">
        <v>4</v>
      </c>
      <c r="R19" s="9">
        <v>2</v>
      </c>
      <c r="S19" s="9">
        <v>1</v>
      </c>
      <c r="T19" s="9">
        <v>23</v>
      </c>
    </row>
    <row r="20" spans="1:20" x14ac:dyDescent="0.25">
      <c r="A20" s="64" t="s">
        <v>45</v>
      </c>
      <c r="B20" s="5">
        <v>17</v>
      </c>
      <c r="C20" s="138" t="s">
        <v>52</v>
      </c>
      <c r="D20" s="138"/>
      <c r="E20" s="138"/>
      <c r="F20" s="138"/>
      <c r="G20" s="138"/>
      <c r="H20" s="138"/>
      <c r="I20" s="138"/>
      <c r="J20" s="20">
        <v>13</v>
      </c>
      <c r="K20" s="20">
        <v>1</v>
      </c>
      <c r="L20" s="34">
        <v>93990</v>
      </c>
      <c r="M20" s="35">
        <v>6</v>
      </c>
      <c r="N20" s="34">
        <v>51130</v>
      </c>
      <c r="O20" s="9">
        <v>0</v>
      </c>
      <c r="P20" s="20">
        <v>3</v>
      </c>
      <c r="Q20" s="20">
        <v>4</v>
      </c>
      <c r="R20" s="9">
        <v>2</v>
      </c>
      <c r="S20" s="9">
        <v>1</v>
      </c>
      <c r="T20" s="9">
        <v>23</v>
      </c>
    </row>
    <row r="21" spans="1:20" x14ac:dyDescent="0.25">
      <c r="A21" s="64" t="s">
        <v>27</v>
      </c>
      <c r="B21" s="5">
        <v>18</v>
      </c>
      <c r="C21" s="138"/>
      <c r="D21" s="138"/>
      <c r="E21" s="138"/>
      <c r="F21" s="138"/>
      <c r="G21" s="138"/>
      <c r="H21" s="138"/>
      <c r="I21" s="138"/>
      <c r="J21" s="20">
        <v>10</v>
      </c>
      <c r="K21" s="20">
        <v>4</v>
      </c>
      <c r="L21" s="34">
        <v>104680</v>
      </c>
      <c r="M21" s="35">
        <v>6</v>
      </c>
      <c r="N21" s="34">
        <v>38200</v>
      </c>
      <c r="O21" s="9">
        <v>0</v>
      </c>
      <c r="P21" s="20">
        <v>6</v>
      </c>
      <c r="Q21" s="20">
        <v>0</v>
      </c>
      <c r="R21" s="9">
        <v>2</v>
      </c>
      <c r="S21" s="9">
        <v>1</v>
      </c>
      <c r="T21" s="9">
        <v>23</v>
      </c>
    </row>
    <row r="22" spans="1:20" x14ac:dyDescent="0.25">
      <c r="A22" s="64" t="s">
        <v>15</v>
      </c>
      <c r="B22" s="5">
        <v>19</v>
      </c>
      <c r="C22" s="115"/>
      <c r="D22" s="115"/>
      <c r="E22" s="115"/>
      <c r="F22" s="115"/>
      <c r="G22" s="115"/>
      <c r="H22" s="115"/>
      <c r="I22" s="115"/>
      <c r="J22" s="20">
        <v>10</v>
      </c>
      <c r="K22" s="20">
        <v>4</v>
      </c>
      <c r="L22" s="34">
        <v>99670</v>
      </c>
      <c r="M22" s="35">
        <v>6</v>
      </c>
      <c r="N22" s="34">
        <v>20620</v>
      </c>
      <c r="O22" s="9">
        <v>0</v>
      </c>
      <c r="P22" s="20">
        <v>3</v>
      </c>
      <c r="Q22" s="20">
        <v>0</v>
      </c>
      <c r="R22" s="9">
        <v>3</v>
      </c>
      <c r="S22" s="9">
        <v>0</v>
      </c>
      <c r="T22" s="9">
        <v>0</v>
      </c>
    </row>
    <row r="23" spans="1:20" x14ac:dyDescent="0.25">
      <c r="A23" s="64" t="s">
        <v>29</v>
      </c>
      <c r="B23" s="5">
        <v>20</v>
      </c>
      <c r="C23" s="115"/>
      <c r="D23" s="115"/>
      <c r="E23" s="115"/>
      <c r="F23" s="115"/>
      <c r="G23" s="115"/>
      <c r="H23" s="115"/>
      <c r="I23" s="115"/>
      <c r="J23" s="20">
        <v>5</v>
      </c>
      <c r="K23" s="20">
        <v>0</v>
      </c>
      <c r="L23" s="34">
        <v>35660</v>
      </c>
      <c r="M23" s="35">
        <v>0</v>
      </c>
      <c r="N23" s="34">
        <v>0</v>
      </c>
      <c r="O23" s="9">
        <v>0</v>
      </c>
      <c r="P23" s="20">
        <v>2</v>
      </c>
      <c r="Q23" s="20">
        <v>0</v>
      </c>
      <c r="R23" s="9">
        <v>2</v>
      </c>
      <c r="S23" s="9">
        <v>0</v>
      </c>
      <c r="T23" s="9">
        <v>0</v>
      </c>
    </row>
    <row r="24" spans="1:20" ht="15.75" x14ac:dyDescent="0.25">
      <c r="A24" s="64" t="s">
        <v>16</v>
      </c>
      <c r="B24" s="5">
        <v>21</v>
      </c>
      <c r="C24" s="171" t="s">
        <v>53</v>
      </c>
      <c r="D24" s="171"/>
      <c r="E24" s="171"/>
      <c r="F24" s="171"/>
      <c r="G24" s="171"/>
      <c r="H24" s="171"/>
      <c r="I24" s="171"/>
      <c r="J24" s="20">
        <v>12</v>
      </c>
      <c r="K24" s="20">
        <v>2</v>
      </c>
      <c r="L24" s="34">
        <v>123120</v>
      </c>
      <c r="M24" s="35">
        <v>6</v>
      </c>
      <c r="N24" s="34">
        <v>39330</v>
      </c>
      <c r="O24" s="82">
        <v>0</v>
      </c>
      <c r="P24" s="20">
        <v>1</v>
      </c>
      <c r="Q24" s="20">
        <v>0</v>
      </c>
      <c r="R24" s="9">
        <v>5</v>
      </c>
      <c r="S24" s="9">
        <v>1</v>
      </c>
      <c r="T24" s="9">
        <v>23</v>
      </c>
    </row>
    <row r="25" spans="1:20" ht="18.75" thickBot="1" x14ac:dyDescent="0.3">
      <c r="A25" s="182" t="s">
        <v>12</v>
      </c>
      <c r="B25" s="183"/>
      <c r="C25" s="183"/>
      <c r="D25" s="183"/>
      <c r="E25" s="183"/>
      <c r="F25" s="183"/>
      <c r="G25" s="183"/>
      <c r="H25" s="183"/>
      <c r="I25" s="184"/>
      <c r="J25" s="73">
        <f>SUM(J18:J24)</f>
        <v>75</v>
      </c>
      <c r="K25" s="73">
        <f t="shared" ref="K25:T25" si="2">SUM(K18:K24)</f>
        <v>14</v>
      </c>
      <c r="L25" s="74">
        <f t="shared" si="2"/>
        <v>722160</v>
      </c>
      <c r="M25" s="74">
        <f t="shared" si="2"/>
        <v>36</v>
      </c>
      <c r="N25" s="74">
        <f>SUM(N18:N24)</f>
        <v>232080</v>
      </c>
      <c r="O25" s="73">
        <f t="shared" si="2"/>
        <v>0</v>
      </c>
      <c r="P25" s="73">
        <f t="shared" si="2"/>
        <v>27</v>
      </c>
      <c r="Q25" s="73">
        <f t="shared" si="2"/>
        <v>8</v>
      </c>
      <c r="R25" s="73">
        <f t="shared" si="2"/>
        <v>18</v>
      </c>
      <c r="S25" s="73">
        <f t="shared" si="2"/>
        <v>5</v>
      </c>
      <c r="T25" s="73">
        <f t="shared" si="2"/>
        <v>115</v>
      </c>
    </row>
    <row r="26" spans="1:20" x14ac:dyDescent="0.25">
      <c r="A26" s="64" t="s">
        <v>17</v>
      </c>
      <c r="B26" s="5">
        <v>22</v>
      </c>
      <c r="C26" s="138"/>
      <c r="D26" s="138"/>
      <c r="E26" s="138"/>
      <c r="F26" s="138"/>
      <c r="G26" s="138"/>
      <c r="H26" s="138"/>
      <c r="I26" s="138"/>
      <c r="J26" s="20">
        <v>11</v>
      </c>
      <c r="K26" s="20">
        <v>3</v>
      </c>
      <c r="L26" s="34">
        <v>115460</v>
      </c>
      <c r="M26" s="35">
        <v>6</v>
      </c>
      <c r="N26" s="34">
        <v>58090</v>
      </c>
      <c r="O26" s="6">
        <v>0</v>
      </c>
      <c r="P26" s="20">
        <v>8</v>
      </c>
      <c r="Q26" s="20">
        <v>0</v>
      </c>
      <c r="R26" s="9">
        <v>2</v>
      </c>
      <c r="S26" s="9">
        <v>1</v>
      </c>
      <c r="T26" s="9">
        <v>23</v>
      </c>
    </row>
    <row r="27" spans="1:20" x14ac:dyDescent="0.25">
      <c r="A27" s="64" t="s">
        <v>26</v>
      </c>
      <c r="B27" s="5">
        <v>23</v>
      </c>
      <c r="C27" s="138"/>
      <c r="D27" s="138"/>
      <c r="E27" s="138"/>
      <c r="F27" s="138"/>
      <c r="G27" s="138"/>
      <c r="H27" s="138"/>
      <c r="I27" s="138"/>
      <c r="J27" s="20">
        <v>9</v>
      </c>
      <c r="K27" s="20">
        <v>5</v>
      </c>
      <c r="L27" s="34">
        <v>108110</v>
      </c>
      <c r="M27" s="35">
        <v>6</v>
      </c>
      <c r="N27" s="34">
        <v>41780</v>
      </c>
      <c r="O27" s="9">
        <v>0</v>
      </c>
      <c r="P27" s="20">
        <v>9</v>
      </c>
      <c r="Q27" s="20">
        <v>3</v>
      </c>
      <c r="R27" s="9">
        <v>2</v>
      </c>
      <c r="S27" s="9">
        <v>1</v>
      </c>
      <c r="T27" s="9">
        <v>23</v>
      </c>
    </row>
    <row r="28" spans="1:20" ht="15.75" customHeight="1" x14ac:dyDescent="0.25">
      <c r="A28" s="64" t="s">
        <v>45</v>
      </c>
      <c r="B28" s="5">
        <v>24</v>
      </c>
      <c r="C28" s="181"/>
      <c r="D28" s="181"/>
      <c r="E28" s="181"/>
      <c r="F28" s="181"/>
      <c r="G28" s="181"/>
      <c r="H28" s="181"/>
      <c r="I28" s="181"/>
      <c r="J28" s="20">
        <v>14</v>
      </c>
      <c r="K28" s="21">
        <v>0</v>
      </c>
      <c r="L28" s="34">
        <v>122670</v>
      </c>
      <c r="M28" s="35">
        <v>6</v>
      </c>
      <c r="N28" s="34">
        <v>37370</v>
      </c>
      <c r="O28" s="9">
        <v>0</v>
      </c>
      <c r="P28" s="20">
        <v>4</v>
      </c>
      <c r="Q28" s="20">
        <v>3</v>
      </c>
      <c r="R28" s="9">
        <v>2</v>
      </c>
      <c r="S28" s="9">
        <v>1</v>
      </c>
      <c r="T28" s="9">
        <v>23</v>
      </c>
    </row>
    <row r="29" spans="1:20" x14ac:dyDescent="0.25">
      <c r="A29" s="64" t="s">
        <v>27</v>
      </c>
      <c r="B29" s="5">
        <v>25</v>
      </c>
      <c r="C29" s="138" t="s">
        <v>55</v>
      </c>
      <c r="D29" s="138"/>
      <c r="E29" s="138"/>
      <c r="F29" s="138"/>
      <c r="G29" s="138"/>
      <c r="H29" s="138"/>
      <c r="I29" s="138"/>
      <c r="J29" s="20">
        <v>14</v>
      </c>
      <c r="K29" s="20">
        <v>0</v>
      </c>
      <c r="L29" s="34">
        <v>161430</v>
      </c>
      <c r="M29" s="35">
        <v>6</v>
      </c>
      <c r="N29" s="34">
        <v>29370</v>
      </c>
      <c r="O29" s="9">
        <v>0</v>
      </c>
      <c r="P29" s="20">
        <v>6</v>
      </c>
      <c r="Q29" s="20">
        <v>0</v>
      </c>
      <c r="R29" s="9">
        <v>2</v>
      </c>
      <c r="S29" s="9">
        <v>1</v>
      </c>
      <c r="T29" s="9">
        <v>23</v>
      </c>
    </row>
    <row r="30" spans="1:20" x14ac:dyDescent="0.25">
      <c r="A30" s="64" t="s">
        <v>15</v>
      </c>
      <c r="B30" s="5">
        <v>26</v>
      </c>
      <c r="C30" s="138"/>
      <c r="D30" s="138"/>
      <c r="E30" s="138"/>
      <c r="F30" s="138"/>
      <c r="G30" s="138"/>
      <c r="H30" s="138"/>
      <c r="I30" s="138"/>
      <c r="J30" s="20">
        <v>14</v>
      </c>
      <c r="K30" s="20">
        <v>0</v>
      </c>
      <c r="L30" s="34">
        <v>110510</v>
      </c>
      <c r="M30" s="35">
        <v>6</v>
      </c>
      <c r="N30" s="34">
        <v>20600</v>
      </c>
      <c r="O30" s="9">
        <v>0</v>
      </c>
      <c r="P30" s="20">
        <v>4</v>
      </c>
      <c r="Q30" s="20">
        <v>0</v>
      </c>
      <c r="R30" s="9">
        <v>3</v>
      </c>
      <c r="S30" s="9">
        <v>0</v>
      </c>
      <c r="T30" s="9">
        <v>0</v>
      </c>
    </row>
    <row r="31" spans="1:20" x14ac:dyDescent="0.25">
      <c r="A31" s="64" t="s">
        <v>29</v>
      </c>
      <c r="B31" s="5">
        <v>27</v>
      </c>
      <c r="C31" s="138"/>
      <c r="D31" s="138"/>
      <c r="E31" s="138"/>
      <c r="F31" s="138"/>
      <c r="G31" s="138"/>
      <c r="H31" s="138"/>
      <c r="I31" s="138"/>
      <c r="J31" s="20">
        <v>0</v>
      </c>
      <c r="K31" s="20">
        <v>0</v>
      </c>
      <c r="L31" s="34">
        <v>31980</v>
      </c>
      <c r="M31" s="35">
        <v>0</v>
      </c>
      <c r="N31" s="34">
        <v>5970</v>
      </c>
      <c r="O31" s="9">
        <v>0</v>
      </c>
      <c r="P31" s="20">
        <v>0</v>
      </c>
      <c r="Q31" s="20">
        <v>0</v>
      </c>
      <c r="R31" s="9">
        <v>2</v>
      </c>
      <c r="S31" s="9">
        <v>0</v>
      </c>
      <c r="T31" s="9">
        <v>0</v>
      </c>
    </row>
    <row r="32" spans="1:20" x14ac:dyDescent="0.25">
      <c r="A32" s="64" t="s">
        <v>16</v>
      </c>
      <c r="B32" s="5">
        <v>28</v>
      </c>
      <c r="C32" s="171"/>
      <c r="D32" s="171"/>
      <c r="E32" s="171"/>
      <c r="F32" s="171"/>
      <c r="G32" s="171"/>
      <c r="H32" s="171"/>
      <c r="I32" s="171"/>
      <c r="J32" s="20">
        <v>14</v>
      </c>
      <c r="K32" s="20">
        <v>0</v>
      </c>
      <c r="L32" s="34">
        <v>137580</v>
      </c>
      <c r="M32" s="35">
        <v>6</v>
      </c>
      <c r="N32" s="34">
        <v>24490</v>
      </c>
      <c r="O32" s="82">
        <v>0</v>
      </c>
      <c r="P32" s="20">
        <v>2</v>
      </c>
      <c r="Q32" s="20">
        <v>0</v>
      </c>
      <c r="R32" s="9">
        <v>5</v>
      </c>
      <c r="S32" s="9">
        <v>1</v>
      </c>
      <c r="T32" s="9">
        <v>23</v>
      </c>
    </row>
    <row r="33" spans="1:21" ht="18" x14ac:dyDescent="0.25">
      <c r="A33" s="192" t="s">
        <v>12</v>
      </c>
      <c r="B33" s="193"/>
      <c r="C33" s="193"/>
      <c r="D33" s="193"/>
      <c r="E33" s="193"/>
      <c r="F33" s="193"/>
      <c r="G33" s="193"/>
      <c r="H33" s="193"/>
      <c r="I33" s="194"/>
      <c r="J33" s="76">
        <f>SUM(J26:J32)</f>
        <v>76</v>
      </c>
      <c r="K33" s="76">
        <f t="shared" ref="K33:T33" si="3">SUM(K26:K32)</f>
        <v>8</v>
      </c>
      <c r="L33" s="77">
        <f t="shared" si="3"/>
        <v>787740</v>
      </c>
      <c r="M33" s="77">
        <f t="shared" si="3"/>
        <v>36</v>
      </c>
      <c r="N33" s="77">
        <f>SUM(N26:N32)</f>
        <v>217670</v>
      </c>
      <c r="O33" s="76">
        <f t="shared" si="3"/>
        <v>0</v>
      </c>
      <c r="P33" s="76">
        <f t="shared" si="3"/>
        <v>33</v>
      </c>
      <c r="Q33" s="76">
        <f t="shared" si="3"/>
        <v>6</v>
      </c>
      <c r="R33" s="76">
        <f t="shared" si="3"/>
        <v>18</v>
      </c>
      <c r="S33" s="76">
        <f t="shared" si="3"/>
        <v>5</v>
      </c>
      <c r="T33" s="76">
        <f t="shared" si="3"/>
        <v>115</v>
      </c>
    </row>
    <row r="34" spans="1:21" x14ac:dyDescent="0.25">
      <c r="A34" s="64" t="s">
        <v>17</v>
      </c>
      <c r="B34" s="5">
        <v>29</v>
      </c>
      <c r="C34" s="171"/>
      <c r="D34" s="171"/>
      <c r="E34" s="171"/>
      <c r="F34" s="171"/>
      <c r="G34" s="171"/>
      <c r="H34" s="171"/>
      <c r="I34" s="171"/>
      <c r="J34" s="20">
        <v>12</v>
      </c>
      <c r="K34" s="20">
        <v>1</v>
      </c>
      <c r="L34" s="34">
        <v>159300</v>
      </c>
      <c r="M34" s="40">
        <v>6</v>
      </c>
      <c r="N34" s="34">
        <v>39820</v>
      </c>
      <c r="O34" s="9">
        <v>0</v>
      </c>
      <c r="P34" s="20">
        <v>5</v>
      </c>
      <c r="Q34" s="20">
        <v>5</v>
      </c>
      <c r="R34" s="9">
        <v>2</v>
      </c>
      <c r="S34" s="9">
        <v>1</v>
      </c>
      <c r="T34" s="9">
        <v>23</v>
      </c>
    </row>
    <row r="35" spans="1:21" x14ac:dyDescent="0.25">
      <c r="A35" s="64" t="s">
        <v>26</v>
      </c>
      <c r="B35" s="5">
        <v>30</v>
      </c>
      <c r="C35" s="171"/>
      <c r="D35" s="171"/>
      <c r="E35" s="171"/>
      <c r="F35" s="171"/>
      <c r="G35" s="171"/>
      <c r="H35" s="171"/>
      <c r="I35" s="171"/>
      <c r="J35" s="20">
        <v>13</v>
      </c>
      <c r="K35" s="20">
        <v>0</v>
      </c>
      <c r="L35" s="34">
        <v>82510</v>
      </c>
      <c r="M35" s="40">
        <v>6</v>
      </c>
      <c r="N35" s="34">
        <v>46450</v>
      </c>
      <c r="O35" s="9">
        <v>0</v>
      </c>
      <c r="P35" s="20">
        <v>0</v>
      </c>
      <c r="Q35" s="20">
        <v>2</v>
      </c>
      <c r="R35" s="9">
        <v>2</v>
      </c>
      <c r="S35" s="9">
        <v>1</v>
      </c>
      <c r="T35" s="9">
        <v>23</v>
      </c>
    </row>
    <row r="36" spans="1:21" x14ac:dyDescent="0.25">
      <c r="A36" s="64" t="s">
        <v>45</v>
      </c>
      <c r="B36" s="5">
        <v>31</v>
      </c>
      <c r="C36" s="171"/>
      <c r="D36" s="171"/>
      <c r="E36" s="171"/>
      <c r="F36" s="171"/>
      <c r="G36" s="171"/>
      <c r="H36" s="171"/>
      <c r="I36" s="171"/>
      <c r="J36" s="20">
        <v>13</v>
      </c>
      <c r="K36" s="20">
        <v>0</v>
      </c>
      <c r="L36" s="34">
        <v>131900</v>
      </c>
      <c r="M36" s="40">
        <v>6</v>
      </c>
      <c r="N36" s="34">
        <v>46810</v>
      </c>
      <c r="O36" s="9">
        <v>0</v>
      </c>
      <c r="P36" s="20">
        <v>5</v>
      </c>
      <c r="Q36" s="20">
        <v>1</v>
      </c>
      <c r="R36" s="9">
        <v>2</v>
      </c>
      <c r="S36" s="9">
        <v>1</v>
      </c>
      <c r="T36" s="9">
        <v>23</v>
      </c>
    </row>
    <row r="37" spans="1:21" ht="18.75" thickBot="1" x14ac:dyDescent="0.3">
      <c r="A37" s="185" t="s">
        <v>12</v>
      </c>
      <c r="B37" s="186"/>
      <c r="C37" s="186"/>
      <c r="D37" s="186"/>
      <c r="E37" s="186"/>
      <c r="F37" s="186"/>
      <c r="G37" s="186"/>
      <c r="H37" s="186"/>
      <c r="I37" s="187"/>
      <c r="J37" s="73">
        <f>SUM(J34:J36)</f>
        <v>38</v>
      </c>
      <c r="K37" s="73">
        <f t="shared" ref="K37:T37" si="4">SUM(K34:K36)</f>
        <v>1</v>
      </c>
      <c r="L37" s="73">
        <f t="shared" si="4"/>
        <v>373710</v>
      </c>
      <c r="M37" s="73">
        <f t="shared" si="4"/>
        <v>18</v>
      </c>
      <c r="N37" s="73">
        <f>SUM(N34:N36)</f>
        <v>133080</v>
      </c>
      <c r="O37" s="73">
        <f t="shared" si="4"/>
        <v>0</v>
      </c>
      <c r="P37" s="73">
        <f t="shared" si="4"/>
        <v>10</v>
      </c>
      <c r="Q37" s="73">
        <f t="shared" si="4"/>
        <v>8</v>
      </c>
      <c r="R37" s="73">
        <f t="shared" si="4"/>
        <v>6</v>
      </c>
      <c r="S37" s="73">
        <f t="shared" si="4"/>
        <v>3</v>
      </c>
      <c r="T37" s="73">
        <f t="shared" si="4"/>
        <v>69</v>
      </c>
    </row>
    <row r="38" spans="1:21" ht="18.75" thickBot="1" x14ac:dyDescent="0.3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22"/>
    </row>
    <row r="39" spans="1:21" ht="18.75" thickBot="1" x14ac:dyDescent="0.3">
      <c r="A39" s="188" t="s">
        <v>47</v>
      </c>
      <c r="B39" s="189"/>
      <c r="C39" s="189"/>
      <c r="D39" s="189"/>
      <c r="E39" s="189"/>
      <c r="F39" s="189"/>
      <c r="G39" s="189"/>
      <c r="H39" s="189"/>
      <c r="I39" s="75"/>
      <c r="J39" s="73">
        <f>J9+J17+J25+J33+J37</f>
        <v>359</v>
      </c>
      <c r="K39" s="73">
        <f t="shared" ref="K39:T39" si="5">K9+K17+K25+K33+K37</f>
        <v>30</v>
      </c>
      <c r="L39" s="73">
        <f t="shared" si="5"/>
        <v>3489130</v>
      </c>
      <c r="M39" s="73">
        <f t="shared" si="5"/>
        <v>162</v>
      </c>
      <c r="N39" s="73">
        <f t="shared" si="5"/>
        <v>1046980</v>
      </c>
      <c r="O39" s="73">
        <f t="shared" si="5"/>
        <v>0</v>
      </c>
      <c r="P39" s="73">
        <f t="shared" si="5"/>
        <v>107</v>
      </c>
      <c r="Q39" s="73">
        <f t="shared" si="5"/>
        <v>44</v>
      </c>
      <c r="R39" s="73">
        <f t="shared" si="5"/>
        <v>78</v>
      </c>
      <c r="S39" s="73">
        <f t="shared" si="5"/>
        <v>23</v>
      </c>
      <c r="T39" s="73">
        <f t="shared" si="5"/>
        <v>529</v>
      </c>
    </row>
    <row r="40" spans="1:21" ht="18.75" thickBot="1" x14ac:dyDescent="0.3">
      <c r="A40" s="119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9"/>
    </row>
    <row r="41" spans="1:21" ht="21.75" thickBot="1" x14ac:dyDescent="0.3">
      <c r="A41" s="190" t="s">
        <v>13</v>
      </c>
      <c r="B41" s="191"/>
      <c r="C41" s="191"/>
      <c r="D41" s="191"/>
      <c r="E41" s="191"/>
      <c r="F41" s="191"/>
      <c r="G41" s="191"/>
      <c r="H41" s="191"/>
      <c r="I41" s="191"/>
      <c r="J41" s="195">
        <f>SUM(L39+N39)</f>
        <v>4536110</v>
      </c>
      <c r="K41" s="196"/>
      <c r="L41" s="196"/>
      <c r="M41" s="78"/>
      <c r="N41" s="78"/>
      <c r="O41" s="79"/>
      <c r="P41" s="79"/>
      <c r="Q41" s="79"/>
      <c r="R41" s="79"/>
      <c r="S41" s="79"/>
      <c r="T41" s="79"/>
      <c r="U41" s="15"/>
    </row>
    <row r="42" spans="1:21" ht="18.75" thickBot="1" x14ac:dyDescent="0.3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5"/>
    </row>
    <row r="43" spans="1:21" x14ac:dyDescent="0.25">
      <c r="A43" s="155" t="s">
        <v>48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</row>
    <row r="44" spans="1:21" x14ac:dyDescent="0.25">
      <c r="A44" s="157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</row>
    <row r="45" spans="1:21" x14ac:dyDescent="0.25">
      <c r="A45" s="157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</row>
    <row r="46" spans="1:21" x14ac:dyDescent="0.25">
      <c r="A46" s="157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</row>
    <row r="47" spans="1:21" x14ac:dyDescent="0.25">
      <c r="A47" s="157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</row>
    <row r="48" spans="1:21" x14ac:dyDescent="0.25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</row>
    <row r="49" spans="1:20" x14ac:dyDescent="0.25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</row>
    <row r="50" spans="1:20" x14ac:dyDescent="0.25">
      <c r="A50" s="15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</row>
    <row r="51" spans="1:20" x14ac:dyDescent="0.25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</row>
    <row r="52" spans="1:20" x14ac:dyDescent="0.25">
      <c r="A52" s="15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</row>
    <row r="53" spans="1:20" x14ac:dyDescent="0.25">
      <c r="A53" s="15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</row>
    <row r="54" spans="1:20" x14ac:dyDescent="0.2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</row>
    <row r="55" spans="1:20" x14ac:dyDescent="0.2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</row>
    <row r="56" spans="1:20" x14ac:dyDescent="0.25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</row>
    <row r="57" spans="1:20" x14ac:dyDescent="0.25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</row>
    <row r="58" spans="1:20" x14ac:dyDescent="0.25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</row>
    <row r="59" spans="1:20" x14ac:dyDescent="0.25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</row>
    <row r="60" spans="1:20" x14ac:dyDescent="0.25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</row>
    <row r="61" spans="1:20" x14ac:dyDescent="0.25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</row>
    <row r="62" spans="1:20" ht="15.75" thickBot="1" x14ac:dyDescent="0.3">
      <c r="A62" s="159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</row>
  </sheetData>
  <mergeCells count="45">
    <mergeCell ref="A37:I37"/>
    <mergeCell ref="A42:S42"/>
    <mergeCell ref="A43:T62"/>
    <mergeCell ref="C32:I32"/>
    <mergeCell ref="A38:S38"/>
    <mergeCell ref="A39:H39"/>
    <mergeCell ref="A40:S40"/>
    <mergeCell ref="C34:I34"/>
    <mergeCell ref="C35:I35"/>
    <mergeCell ref="C36:I36"/>
    <mergeCell ref="A41:I41"/>
    <mergeCell ref="A33:I33"/>
    <mergeCell ref="J41:L41"/>
    <mergeCell ref="C31:I31"/>
    <mergeCell ref="C21:I21"/>
    <mergeCell ref="C22:I22"/>
    <mergeCell ref="C23:I23"/>
    <mergeCell ref="C24:I24"/>
    <mergeCell ref="C26:I26"/>
    <mergeCell ref="C27:I27"/>
    <mergeCell ref="C28:I28"/>
    <mergeCell ref="C29:I29"/>
    <mergeCell ref="C30:I30"/>
    <mergeCell ref="A25:I25"/>
    <mergeCell ref="C20:I20"/>
    <mergeCell ref="C10:I10"/>
    <mergeCell ref="C11:I11"/>
    <mergeCell ref="C12:I12"/>
    <mergeCell ref="C13:I13"/>
    <mergeCell ref="C14:I14"/>
    <mergeCell ref="C15:I15"/>
    <mergeCell ref="C16:I16"/>
    <mergeCell ref="C18:I18"/>
    <mergeCell ref="C19:I19"/>
    <mergeCell ref="A17:I17"/>
    <mergeCell ref="A1:B1"/>
    <mergeCell ref="C1:I1"/>
    <mergeCell ref="C2:I2"/>
    <mergeCell ref="C3:I3"/>
    <mergeCell ref="C4:I4"/>
    <mergeCell ref="C5:I5"/>
    <mergeCell ref="C6:I6"/>
    <mergeCell ref="C7:I7"/>
    <mergeCell ref="C8:I8"/>
    <mergeCell ref="A9:I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Aseo Publico</dc:creator>
  <cp:lastModifiedBy>Usuario de Windows</cp:lastModifiedBy>
  <dcterms:created xsi:type="dcterms:W3CDTF">2021-12-09T17:44:01Z</dcterms:created>
  <dcterms:modified xsi:type="dcterms:W3CDTF">2022-04-04T17:41:43Z</dcterms:modified>
</cp:coreProperties>
</file>