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FEBR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L9" i="1"/>
  <c r="M9" i="1"/>
  <c r="N9" i="1"/>
  <c r="O9" i="1"/>
  <c r="P9" i="1"/>
  <c r="Q9" i="1"/>
  <c r="R9" i="1"/>
  <c r="S9" i="1"/>
  <c r="T9" i="1"/>
  <c r="J9" i="1"/>
  <c r="J25" i="1" l="1"/>
  <c r="J17" i="1"/>
  <c r="K17" i="1" l="1"/>
  <c r="M17" i="1"/>
  <c r="O17" i="1"/>
  <c r="Q17" i="1"/>
  <c r="S17" i="1"/>
  <c r="K25" i="1"/>
  <c r="L25" i="1"/>
  <c r="M25" i="1"/>
  <c r="N25" i="1"/>
  <c r="O25" i="1"/>
  <c r="P25" i="1"/>
  <c r="Q25" i="1"/>
  <c r="R25" i="1"/>
  <c r="S25" i="1"/>
  <c r="T25" i="1"/>
  <c r="L17" i="1"/>
  <c r="N17" i="1"/>
  <c r="P17" i="1"/>
  <c r="R17" i="1"/>
  <c r="T17" i="1"/>
  <c r="K33" i="1"/>
  <c r="L33" i="1"/>
  <c r="M33" i="1"/>
  <c r="N33" i="1"/>
  <c r="P33" i="1"/>
  <c r="Q33" i="1"/>
  <c r="R33" i="1"/>
  <c r="S33" i="1"/>
  <c r="T33" i="1"/>
  <c r="J33" i="1"/>
  <c r="J35" i="1" s="1"/>
  <c r="O35" i="1" l="1"/>
  <c r="R35" i="1"/>
  <c r="K35" i="1"/>
  <c r="L35" i="1"/>
  <c r="M35" i="1"/>
  <c r="N35" i="1"/>
  <c r="J37" i="1" s="1"/>
  <c r="P35" i="1"/>
  <c r="Q35" i="1"/>
  <c r="S35" i="1"/>
  <c r="T35" i="1"/>
</calcChain>
</file>

<file path=xl/comments1.xml><?xml version="1.0" encoding="utf-8"?>
<comments xmlns="http://schemas.openxmlformats.org/spreadsheetml/2006/main">
  <authors>
    <author>Aseo Publico</author>
    <author>Autor</author>
  </authors>
  <commentList>
    <comment ref="R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pintitas y cabecera</t>
        </r>
      </text>
    </comment>
    <comment ref="S2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
san jose del quince</t>
        </r>
      </text>
    </comment>
    <comment ref="S3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y pintitas</t>
        </r>
      </text>
    </comment>
    <comment ref="S4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5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empavimentada, enterregada y san jose del quince 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insurgenetes (huizachera), pintas, verde, terrero y azucena</t>
        </r>
      </text>
    </comment>
    <comment ref="S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DAVID GALLO Y ESC. MARTIRES DEL RIO BLANCO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pintitas y cabecera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REINO DE HOLANDA
KINDER MARIANO ASUELA EN 2 OCACIONES 
ESC. LA PURISIMA 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
san jose del quince</t>
        </r>
      </text>
    </comment>
    <comment ref="S11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KINDER: FCO GABILONDO SOLER
ESC. EMILIANO ZAPATA COL MINERALES
ESC. DAVID GALLO COL MINERALES 
ESC. MARTIRES DEL RIO BLANCO CABECERA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y pintitas</t>
        </r>
      </text>
    </comment>
    <comment ref="S12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MARIANO AZUELA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empavimentada, enterregada y san jose del quince 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LA PURISIMA EN DOS OCACIONES 
ESC. GPE ORTIZ CABECERA
ESC. REINO DE HOLANDA  PINTITAS
ESC. INSTITUTO GARIBAI PINTITAS
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insurgenetes (huizachera), pintas, verde, terrero y azucena</t>
        </r>
      </text>
    </comment>
    <comment ref="S16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KINDER: ARCOIRIS PINTAS
ESC. GER. 81 PINTITAS
ESC. EL CARMEN
ESC. DAVID BERLANGA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pintitas y cabecera</t>
        </r>
      </text>
    </comment>
    <comment ref="S1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COL EL CARMEN
ESC. GPE. ORTIZ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
san jose del quince</t>
        </r>
      </text>
    </comment>
    <comment ref="S19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INSTITUTO GARIBAY PINTITAS
KINDER: EMILIANO ZAPATA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y pintitas</t>
        </r>
      </text>
    </comment>
    <comment ref="S20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GPE ORTIZ 
ESC. EN EL FACC. CAMPO BELLO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21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CARLOS RIVERA ACEVEZ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empavimentada, enterregada y san jose del quince 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GPE ORIZ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insurgenetes (huizachera), pintas, verde, terrero y azucena</t>
        </r>
      </text>
    </comment>
    <comment ref="S24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KINDER EMILIANO ZAPATA COL. MINERALES 
ESC. DAVID GALLO LOZANO PINTITAS
BENITO JUAREZ 
KINDER DAVID BERLANGA
ESC. COL EL CARMEN
SEC. MIXTA # 10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pintitas y cabecera</t>
        </r>
      </text>
    </comment>
    <comment ref="S26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
san jose del quince</t>
        </r>
      </text>
    </comment>
    <comment ref="S27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COL LA PURISIMA 
KINDER EMILIANO ZAPATA COL. MINERALES 
ESC. DAVID GALLO PINTITAS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y pintitas</t>
        </r>
      </text>
    </comment>
    <comment ref="S2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29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empavimentada, enterregada y san jose del quince 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insurgenetes (huizachera), pintas, verde, terrero y azucena</t>
        </r>
      </text>
    </comment>
    <comment ref="S32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</commentList>
</comments>
</file>

<file path=xl/sharedStrings.xml><?xml version="1.0" encoding="utf-8"?>
<sst xmlns="http://schemas.openxmlformats.org/spreadsheetml/2006/main" count="56" uniqueCount="33">
  <si>
    <t>RUTAS CUBIERTAS ECO5</t>
  </si>
  <si>
    <t>RUTAS NO CUBIERTAS</t>
  </si>
  <si>
    <t>TONELADAS DE BASURA RECOLECTADAS ECO5</t>
  </si>
  <si>
    <t>RUTAS CUBIERTAS AYUNTAMIENTO</t>
  </si>
  <si>
    <t>TONELADAS DE BASURA RECOLECTADA AYUNTAMIENTO</t>
  </si>
  <si>
    <t>PROGRAMAS APLICADOS</t>
  </si>
  <si>
    <t>REPORTES CUIDADANOS ATENDIDOS</t>
  </si>
  <si>
    <t>ESCUELAS ATENDIDAS</t>
  </si>
  <si>
    <t>TIANGUIS ATENDIDOS</t>
  </si>
  <si>
    <t>LIMPIEZA DE PLAZAS</t>
  </si>
  <si>
    <t>LIMPIEZA DE VIA PUBLICA</t>
  </si>
  <si>
    <t>TOTAL POR SEMANA</t>
  </si>
  <si>
    <t>SABADO</t>
  </si>
  <si>
    <t xml:space="preserve">LUNES </t>
  </si>
  <si>
    <t xml:space="preserve">MARTES </t>
  </si>
  <si>
    <t>JUEVES</t>
  </si>
  <si>
    <t>FECHA</t>
  </si>
  <si>
    <t xml:space="preserve">TOTALES DEL MES DE FEBRERO 2022 </t>
  </si>
  <si>
    <t xml:space="preserve">APOYO EN LA PRESA DE LAS PINTAS Y TIRADEROS </t>
  </si>
  <si>
    <t xml:space="preserve">APOYO EN LA AZUCENA , GLORIETA, OXXO Y PLAZA </t>
  </si>
  <si>
    <t xml:space="preserve">TERMINACION DE LIMPIEZA EN LA AZUCENA , PLAZA, OXXO Y SALIDA DE LA AZUCENA </t>
  </si>
  <si>
    <t xml:space="preserve"> SE APOYO EN LIMPIEZA DE PLAZA BENITO JUAREZ (DIA NO LABORABLE) </t>
  </si>
  <si>
    <t>INICIO DE TEST</t>
  </si>
  <si>
    <t xml:space="preserve">MIERCOLES </t>
  </si>
  <si>
    <t xml:space="preserve">VIERNES </t>
  </si>
  <si>
    <t xml:space="preserve">SABADO </t>
  </si>
  <si>
    <t>DOMINGO</t>
  </si>
  <si>
    <t xml:space="preserve">APOYO DE LIMPIEZA EN LA AZUCENA </t>
  </si>
  <si>
    <t>APOYO DE LIMPIEZA EN LA PLAZA BENITO JUAREZ POR LA CELEBRACION DE EL DIA DE LA BANDERA</t>
  </si>
  <si>
    <t>APOYO DESCARRIZACION PARQUES DEL TRIUNFO</t>
  </si>
  <si>
    <t xml:space="preserve">ACTIVIDADES DEL DIRECTOR DE ASEO PUBLICO  ISMAEL AVILA RAYGOZA </t>
  </si>
  <si>
    <t>TOTAL TONELADAS RECOLECTADAS  ECO5  Y  AYUNTAMIENTO</t>
  </si>
  <si>
    <t>OBSERVACIONES RELEVANTES: Esta Direccion cuenta con  1 Persona que realiza ruta y cobertura  diaria de los reportes recibidos y verificar que cuales son las zonas que los camiones nos dejan sin servicio de recolección.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</si>
</sst>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Arial"/>
      <family val="2"/>
    </font>
    <font>
      <sz val="11"/>
      <color rgb="FF333333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3" tint="0.3999755851924192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0" fillId="3" borderId="11" xfId="0" applyFill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0" xfId="0" applyBorder="1"/>
    <xf numFmtId="0" fontId="0" fillId="0" borderId="14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" xfId="0" applyBorder="1"/>
    <xf numFmtId="0" fontId="0" fillId="3" borderId="11" xfId="0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0" fontId="0" fillId="0" borderId="8" xfId="0" applyBorder="1"/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4" fillId="2" borderId="7" xfId="0" applyNumberFormat="1" applyFont="1" applyFill="1" applyBorder="1" applyAlignment="1">
      <alignment horizontal="center" vertical="center" textRotation="90" wrapText="1"/>
    </xf>
    <xf numFmtId="0" fontId="6" fillId="3" borderId="11" xfId="0" applyNumberFormat="1" applyFont="1" applyFill="1" applyBorder="1" applyAlignment="1">
      <alignment horizontal="center" vertical="center" wrapText="1"/>
    </xf>
    <xf numFmtId="0" fontId="0" fillId="3" borderId="11" xfId="0" applyNumberFormat="1" applyFill="1" applyBorder="1" applyAlignment="1">
      <alignment horizontal="center" vertical="center"/>
    </xf>
    <xf numFmtId="0" fontId="6" fillId="3" borderId="22" xfId="0" applyNumberFormat="1" applyFont="1" applyFill="1" applyBorder="1" applyAlignment="1">
      <alignment horizontal="center" vertical="center" wrapText="1"/>
    </xf>
    <xf numFmtId="0" fontId="0" fillId="3" borderId="22" xfId="0" applyNumberForma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 wrapText="1"/>
    </xf>
    <xf numFmtId="0" fontId="0" fillId="3" borderId="14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/>
    </xf>
    <xf numFmtId="0" fontId="0" fillId="0" borderId="0" xfId="0" applyNumberFormat="1"/>
    <xf numFmtId="0" fontId="16" fillId="4" borderId="6" xfId="0" applyFont="1" applyFill="1" applyBorder="1" applyAlignment="1">
      <alignment horizontal="center" vertical="center"/>
    </xf>
    <xf numFmtId="0" fontId="16" fillId="4" borderId="6" xfId="0" applyNumberFormat="1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8" fillId="5" borderId="24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3" borderId="16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5" fillId="4" borderId="7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8"/>
  <sheetViews>
    <sheetView tabSelected="1" topLeftCell="A10" zoomScale="87" zoomScaleNormal="87" workbookViewId="0">
      <selection activeCell="A38" sqref="A38:S38"/>
    </sheetView>
  </sheetViews>
  <sheetFormatPr baseColWidth="10" defaultRowHeight="15" x14ac:dyDescent="0.25"/>
  <cols>
    <col min="1" max="1" width="10.5703125" customWidth="1"/>
    <col min="2" max="2" width="4.85546875" customWidth="1"/>
    <col min="9" max="9" width="8.5703125" customWidth="1"/>
    <col min="10" max="10" width="13.7109375" bestFit="1" customWidth="1"/>
    <col min="12" max="14" width="11.42578125" style="26"/>
  </cols>
  <sheetData>
    <row r="1" spans="1:20" ht="73.5" thickBot="1" x14ac:dyDescent="0.3">
      <c r="A1" s="39" t="s">
        <v>16</v>
      </c>
      <c r="B1" s="40"/>
      <c r="C1" s="41" t="s">
        <v>30</v>
      </c>
      <c r="D1" s="42"/>
      <c r="E1" s="42"/>
      <c r="F1" s="42"/>
      <c r="G1" s="42"/>
      <c r="H1" s="42"/>
      <c r="I1" s="43"/>
      <c r="J1" s="1" t="s">
        <v>0</v>
      </c>
      <c r="K1" s="1" t="s">
        <v>1</v>
      </c>
      <c r="L1" s="17" t="s">
        <v>2</v>
      </c>
      <c r="M1" s="18" t="s">
        <v>3</v>
      </c>
      <c r="N1" s="18" t="s">
        <v>4</v>
      </c>
      <c r="O1" s="2" t="s">
        <v>5</v>
      </c>
      <c r="P1" s="3" t="s">
        <v>6</v>
      </c>
      <c r="Q1" s="1" t="s">
        <v>7</v>
      </c>
      <c r="R1" s="2" t="s">
        <v>8</v>
      </c>
      <c r="S1" s="1" t="s">
        <v>9</v>
      </c>
      <c r="T1" s="2" t="s">
        <v>10</v>
      </c>
    </row>
    <row r="2" spans="1:20" x14ac:dyDescent="0.25">
      <c r="A2" s="6" t="s">
        <v>14</v>
      </c>
      <c r="B2" s="4">
        <v>1</v>
      </c>
      <c r="C2" s="44"/>
      <c r="D2" s="45"/>
      <c r="E2" s="45"/>
      <c r="F2" s="45"/>
      <c r="G2" s="45"/>
      <c r="H2" s="45"/>
      <c r="I2" s="45"/>
      <c r="J2" s="7">
        <v>13</v>
      </c>
      <c r="K2" s="7">
        <v>0</v>
      </c>
      <c r="L2" s="19">
        <v>122490</v>
      </c>
      <c r="M2" s="20">
        <v>6</v>
      </c>
      <c r="N2" s="19">
        <v>64310</v>
      </c>
      <c r="O2" s="5">
        <v>0</v>
      </c>
      <c r="P2" s="5">
        <v>0</v>
      </c>
      <c r="Q2" s="5">
        <v>0</v>
      </c>
      <c r="R2" s="7">
        <v>2</v>
      </c>
      <c r="S2" s="5">
        <v>1</v>
      </c>
      <c r="T2" s="5">
        <v>23</v>
      </c>
    </row>
    <row r="3" spans="1:20" x14ac:dyDescent="0.25">
      <c r="A3" s="6" t="s">
        <v>23</v>
      </c>
      <c r="B3" s="4">
        <v>2</v>
      </c>
      <c r="C3" s="46" t="s">
        <v>18</v>
      </c>
      <c r="D3" s="46"/>
      <c r="E3" s="46"/>
      <c r="F3" s="46"/>
      <c r="G3" s="46"/>
      <c r="H3" s="46"/>
      <c r="I3" s="47"/>
      <c r="J3" s="7">
        <v>10</v>
      </c>
      <c r="K3" s="7">
        <v>3</v>
      </c>
      <c r="L3" s="19">
        <v>119290</v>
      </c>
      <c r="M3" s="20">
        <v>6</v>
      </c>
      <c r="N3" s="19">
        <v>47210</v>
      </c>
      <c r="O3" s="5">
        <v>0</v>
      </c>
      <c r="P3" s="5">
        <v>0</v>
      </c>
      <c r="Q3" s="5">
        <v>0</v>
      </c>
      <c r="R3" s="7">
        <v>2</v>
      </c>
      <c r="S3" s="5">
        <v>1</v>
      </c>
      <c r="T3" s="5">
        <v>23</v>
      </c>
    </row>
    <row r="4" spans="1:20" x14ac:dyDescent="0.25">
      <c r="A4" s="6" t="s">
        <v>15</v>
      </c>
      <c r="B4" s="4">
        <v>3</v>
      </c>
      <c r="C4" s="56"/>
      <c r="D4" s="57"/>
      <c r="E4" s="57"/>
      <c r="F4" s="57"/>
      <c r="G4" s="57"/>
      <c r="H4" s="57"/>
      <c r="I4" s="57"/>
      <c r="J4" s="7">
        <v>13</v>
      </c>
      <c r="K4" s="7">
        <v>0</v>
      </c>
      <c r="L4" s="19">
        <v>114370</v>
      </c>
      <c r="M4" s="20">
        <v>6</v>
      </c>
      <c r="N4" s="19">
        <v>18500</v>
      </c>
      <c r="O4" s="5">
        <v>0</v>
      </c>
      <c r="P4" s="5">
        <v>0</v>
      </c>
      <c r="Q4" s="5">
        <v>0</v>
      </c>
      <c r="R4" s="7">
        <v>2</v>
      </c>
      <c r="S4" s="5">
        <v>1</v>
      </c>
      <c r="T4" s="5">
        <v>23</v>
      </c>
    </row>
    <row r="5" spans="1:20" x14ac:dyDescent="0.25">
      <c r="A5" s="6" t="s">
        <v>24</v>
      </c>
      <c r="B5" s="4">
        <v>4</v>
      </c>
      <c r="C5" s="46"/>
      <c r="D5" s="46"/>
      <c r="E5" s="46"/>
      <c r="F5" s="46"/>
      <c r="G5" s="46"/>
      <c r="H5" s="46"/>
      <c r="I5" s="46"/>
      <c r="J5" s="7">
        <v>12</v>
      </c>
      <c r="K5" s="7">
        <v>1</v>
      </c>
      <c r="L5" s="19">
        <v>86840</v>
      </c>
      <c r="M5" s="20">
        <v>6</v>
      </c>
      <c r="N5" s="19">
        <v>40160</v>
      </c>
      <c r="O5" s="7">
        <v>0</v>
      </c>
      <c r="P5" s="7">
        <v>0</v>
      </c>
      <c r="Q5" s="7">
        <v>0</v>
      </c>
      <c r="R5" s="7">
        <v>2</v>
      </c>
      <c r="S5" s="5">
        <v>1</v>
      </c>
      <c r="T5" s="5">
        <v>23</v>
      </c>
    </row>
    <row r="6" spans="1:20" x14ac:dyDescent="0.25">
      <c r="A6" s="6" t="s">
        <v>25</v>
      </c>
      <c r="B6" s="4">
        <v>5</v>
      </c>
      <c r="C6" s="58"/>
      <c r="D6" s="59"/>
      <c r="E6" s="59"/>
      <c r="F6" s="59"/>
      <c r="G6" s="59"/>
      <c r="H6" s="59"/>
      <c r="I6" s="60"/>
      <c r="J6" s="7">
        <v>13</v>
      </c>
      <c r="K6" s="7">
        <v>0</v>
      </c>
      <c r="L6" s="19">
        <v>107270</v>
      </c>
      <c r="M6" s="20">
        <v>6</v>
      </c>
      <c r="N6" s="19">
        <v>24340</v>
      </c>
      <c r="O6" s="7">
        <v>0</v>
      </c>
      <c r="P6" s="7">
        <v>0</v>
      </c>
      <c r="Q6" s="7">
        <v>0</v>
      </c>
      <c r="R6" s="7">
        <v>3</v>
      </c>
      <c r="S6" s="5">
        <v>0</v>
      </c>
      <c r="T6" s="5">
        <v>0</v>
      </c>
    </row>
    <row r="7" spans="1:20" x14ac:dyDescent="0.25">
      <c r="A7" s="6" t="s">
        <v>26</v>
      </c>
      <c r="B7" s="4">
        <v>6</v>
      </c>
      <c r="C7" s="51"/>
      <c r="D7" s="52"/>
      <c r="E7" s="52"/>
      <c r="F7" s="52"/>
      <c r="G7" s="52"/>
      <c r="H7" s="52"/>
      <c r="I7" s="52"/>
      <c r="J7" s="7">
        <v>5</v>
      </c>
      <c r="K7" s="7">
        <v>0</v>
      </c>
      <c r="L7" s="19">
        <v>55490</v>
      </c>
      <c r="M7" s="20">
        <v>0</v>
      </c>
      <c r="N7" s="19">
        <v>7330</v>
      </c>
      <c r="O7" s="7">
        <v>0</v>
      </c>
      <c r="P7" s="7">
        <v>0</v>
      </c>
      <c r="Q7" s="7">
        <v>0</v>
      </c>
      <c r="R7" s="7">
        <v>2</v>
      </c>
      <c r="S7" s="5">
        <v>0</v>
      </c>
      <c r="T7" s="5">
        <v>0</v>
      </c>
    </row>
    <row r="8" spans="1:20" ht="15.75" x14ac:dyDescent="0.25">
      <c r="A8" s="8" t="s">
        <v>13</v>
      </c>
      <c r="B8" s="4">
        <v>7</v>
      </c>
      <c r="C8" s="51" t="s">
        <v>21</v>
      </c>
      <c r="D8" s="52"/>
      <c r="E8" s="52"/>
      <c r="F8" s="52"/>
      <c r="G8" s="52"/>
      <c r="H8" s="52"/>
      <c r="I8" s="52"/>
      <c r="J8" s="7">
        <v>11</v>
      </c>
      <c r="K8" s="7">
        <v>2</v>
      </c>
      <c r="L8" s="19">
        <v>40250</v>
      </c>
      <c r="M8" s="20">
        <v>6</v>
      </c>
      <c r="N8" s="19">
        <v>51720</v>
      </c>
      <c r="O8" s="7">
        <v>0</v>
      </c>
      <c r="P8" s="7">
        <v>0</v>
      </c>
      <c r="Q8" s="7">
        <v>0</v>
      </c>
      <c r="R8" s="7">
        <v>5</v>
      </c>
      <c r="S8" s="5">
        <v>1</v>
      </c>
      <c r="T8" s="5">
        <v>23</v>
      </c>
    </row>
    <row r="9" spans="1:20" s="35" customFormat="1" ht="18.75" thickBot="1" x14ac:dyDescent="0.3">
      <c r="A9" s="64" t="s">
        <v>11</v>
      </c>
      <c r="B9" s="65"/>
      <c r="C9" s="65"/>
      <c r="D9" s="65"/>
      <c r="E9" s="65"/>
      <c r="F9" s="65"/>
      <c r="G9" s="65"/>
      <c r="H9" s="65"/>
      <c r="I9" s="66"/>
      <c r="J9" s="27">
        <f>SUM(J2:J8)</f>
        <v>77</v>
      </c>
      <c r="K9" s="27">
        <f t="shared" ref="K9:T9" si="0">SUM(K2:K8)</f>
        <v>6</v>
      </c>
      <c r="L9" s="28">
        <f t="shared" si="0"/>
        <v>646000</v>
      </c>
      <c r="M9" s="28">
        <f t="shared" si="0"/>
        <v>36</v>
      </c>
      <c r="N9" s="28">
        <f t="shared" si="0"/>
        <v>253570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18</v>
      </c>
      <c r="S9" s="27">
        <f t="shared" si="0"/>
        <v>5</v>
      </c>
      <c r="T9" s="27">
        <f t="shared" si="0"/>
        <v>115</v>
      </c>
    </row>
    <row r="10" spans="1:20" x14ac:dyDescent="0.25">
      <c r="A10" s="6" t="s">
        <v>14</v>
      </c>
      <c r="B10" s="11">
        <v>8</v>
      </c>
      <c r="C10" s="62"/>
      <c r="D10" s="62"/>
      <c r="E10" s="62"/>
      <c r="F10" s="62"/>
      <c r="G10" s="62"/>
      <c r="H10" s="62"/>
      <c r="I10" s="63"/>
      <c r="J10" s="7">
        <v>11</v>
      </c>
      <c r="K10" s="12">
        <v>2</v>
      </c>
      <c r="L10" s="21">
        <v>137910</v>
      </c>
      <c r="M10" s="22">
        <v>6</v>
      </c>
      <c r="N10" s="21">
        <v>55320</v>
      </c>
      <c r="O10" s="12">
        <v>0</v>
      </c>
      <c r="P10" s="7">
        <v>0</v>
      </c>
      <c r="Q10" s="7">
        <v>2</v>
      </c>
      <c r="R10" s="7">
        <v>2</v>
      </c>
      <c r="S10" s="7">
        <v>1</v>
      </c>
      <c r="T10" s="7">
        <v>23</v>
      </c>
    </row>
    <row r="11" spans="1:20" x14ac:dyDescent="0.25">
      <c r="A11" s="6" t="s">
        <v>23</v>
      </c>
      <c r="B11" s="11">
        <v>9</v>
      </c>
      <c r="C11" s="58"/>
      <c r="D11" s="59"/>
      <c r="E11" s="59"/>
      <c r="F11" s="59"/>
      <c r="G11" s="59"/>
      <c r="H11" s="59"/>
      <c r="I11" s="59"/>
      <c r="J11" s="7">
        <v>12</v>
      </c>
      <c r="K11" s="5">
        <v>1</v>
      </c>
      <c r="L11" s="23">
        <v>112890</v>
      </c>
      <c r="M11" s="24">
        <v>6</v>
      </c>
      <c r="N11" s="23">
        <v>47790</v>
      </c>
      <c r="O11" s="5">
        <v>0</v>
      </c>
      <c r="P11" s="7">
        <v>4</v>
      </c>
      <c r="Q11" s="7">
        <v>4</v>
      </c>
      <c r="R11" s="7">
        <v>2</v>
      </c>
      <c r="S11" s="5">
        <v>1</v>
      </c>
      <c r="T11" s="5">
        <v>23</v>
      </c>
    </row>
    <row r="12" spans="1:20" x14ac:dyDescent="0.25">
      <c r="A12" s="6" t="s">
        <v>15</v>
      </c>
      <c r="B12" s="11">
        <v>10</v>
      </c>
      <c r="C12" s="61"/>
      <c r="D12" s="61"/>
      <c r="E12" s="61"/>
      <c r="F12" s="61"/>
      <c r="G12" s="61"/>
      <c r="H12" s="61"/>
      <c r="I12" s="58"/>
      <c r="J12" s="7">
        <v>10</v>
      </c>
      <c r="K12" s="5">
        <v>3</v>
      </c>
      <c r="L12" s="23">
        <v>81100</v>
      </c>
      <c r="M12" s="24">
        <v>6</v>
      </c>
      <c r="N12" s="23">
        <v>55770</v>
      </c>
      <c r="O12" s="5">
        <v>0</v>
      </c>
      <c r="P12" s="7">
        <v>4</v>
      </c>
      <c r="Q12" s="7">
        <v>4</v>
      </c>
      <c r="R12" s="7">
        <v>2</v>
      </c>
      <c r="S12" s="5">
        <v>1</v>
      </c>
      <c r="T12" s="5">
        <v>23</v>
      </c>
    </row>
    <row r="13" spans="1:20" x14ac:dyDescent="0.25">
      <c r="A13" s="6" t="s">
        <v>24</v>
      </c>
      <c r="B13" s="4">
        <v>11</v>
      </c>
      <c r="C13" s="49"/>
      <c r="D13" s="50"/>
      <c r="E13" s="50"/>
      <c r="F13" s="50"/>
      <c r="G13" s="50"/>
      <c r="H13" s="50"/>
      <c r="I13" s="50"/>
      <c r="J13" s="7">
        <v>12</v>
      </c>
      <c r="K13" s="7">
        <v>1</v>
      </c>
      <c r="L13" s="19">
        <v>116170</v>
      </c>
      <c r="M13" s="20">
        <v>6</v>
      </c>
      <c r="N13" s="19">
        <v>38220</v>
      </c>
      <c r="O13" s="7">
        <v>0</v>
      </c>
      <c r="P13" s="7">
        <v>8</v>
      </c>
      <c r="Q13" s="7">
        <v>1</v>
      </c>
      <c r="R13" s="7">
        <v>2</v>
      </c>
      <c r="S13" s="5">
        <v>1</v>
      </c>
      <c r="T13" s="5">
        <v>23</v>
      </c>
    </row>
    <row r="14" spans="1:20" ht="16.5" customHeight="1" x14ac:dyDescent="0.25">
      <c r="A14" s="6" t="s">
        <v>12</v>
      </c>
      <c r="B14" s="4">
        <v>12</v>
      </c>
      <c r="C14" s="48" t="s">
        <v>22</v>
      </c>
      <c r="D14" s="48"/>
      <c r="E14" s="48"/>
      <c r="F14" s="48"/>
      <c r="G14" s="48"/>
      <c r="H14" s="48"/>
      <c r="I14" s="49"/>
      <c r="J14" s="7">
        <v>14</v>
      </c>
      <c r="K14" s="7">
        <v>0</v>
      </c>
      <c r="L14" s="19">
        <v>109820</v>
      </c>
      <c r="M14" s="20">
        <v>6</v>
      </c>
      <c r="N14" s="19">
        <v>28480</v>
      </c>
      <c r="O14" s="7">
        <v>0</v>
      </c>
      <c r="P14" s="7">
        <v>0</v>
      </c>
      <c r="Q14" s="7">
        <v>0</v>
      </c>
      <c r="R14" s="7">
        <v>3</v>
      </c>
      <c r="S14" s="5">
        <v>0</v>
      </c>
      <c r="T14" s="5">
        <v>0</v>
      </c>
    </row>
    <row r="15" spans="1:20" x14ac:dyDescent="0.25">
      <c r="A15" s="6" t="s">
        <v>26</v>
      </c>
      <c r="B15" s="4">
        <v>13</v>
      </c>
      <c r="C15" s="46"/>
      <c r="D15" s="46"/>
      <c r="E15" s="46"/>
      <c r="F15" s="46"/>
      <c r="G15" s="46"/>
      <c r="H15" s="46"/>
      <c r="I15" s="47"/>
      <c r="J15" s="7">
        <v>5</v>
      </c>
      <c r="K15" s="7">
        <v>0</v>
      </c>
      <c r="L15" s="19">
        <v>30060</v>
      </c>
      <c r="M15" s="20">
        <v>0</v>
      </c>
      <c r="N15" s="19">
        <v>4270</v>
      </c>
      <c r="O15" s="7">
        <v>0</v>
      </c>
      <c r="P15" s="7">
        <v>0</v>
      </c>
      <c r="Q15" s="7">
        <v>0</v>
      </c>
      <c r="R15" s="7">
        <v>2</v>
      </c>
      <c r="S15" s="5">
        <v>0</v>
      </c>
      <c r="T15" s="5">
        <v>0</v>
      </c>
    </row>
    <row r="16" spans="1:20" ht="15.75" thickBot="1" x14ac:dyDescent="0.3">
      <c r="A16" s="8" t="s">
        <v>13</v>
      </c>
      <c r="B16" s="4">
        <v>14</v>
      </c>
      <c r="C16" s="51"/>
      <c r="D16" s="52"/>
      <c r="E16" s="52"/>
      <c r="F16" s="52"/>
      <c r="G16" s="52"/>
      <c r="H16" s="52"/>
      <c r="I16" s="52"/>
      <c r="J16" s="7">
        <v>14</v>
      </c>
      <c r="K16" s="7">
        <v>0</v>
      </c>
      <c r="L16" s="19">
        <v>166010</v>
      </c>
      <c r="M16" s="20">
        <v>6</v>
      </c>
      <c r="N16" s="19">
        <v>49400</v>
      </c>
      <c r="O16" s="7">
        <v>0</v>
      </c>
      <c r="P16" s="7">
        <v>5</v>
      </c>
      <c r="Q16" s="7">
        <v>6</v>
      </c>
      <c r="R16" s="7">
        <v>5</v>
      </c>
      <c r="S16" s="5">
        <v>1</v>
      </c>
      <c r="T16" s="5">
        <v>23</v>
      </c>
    </row>
    <row r="17" spans="1:20" ht="18.75" thickBot="1" x14ac:dyDescent="0.3">
      <c r="A17" s="53" t="s">
        <v>11</v>
      </c>
      <c r="B17" s="54"/>
      <c r="C17" s="54"/>
      <c r="D17" s="54"/>
      <c r="E17" s="54"/>
      <c r="F17" s="54"/>
      <c r="G17" s="54"/>
      <c r="H17" s="54"/>
      <c r="I17" s="55"/>
      <c r="J17" s="27">
        <f>SUM(J10:J16)</f>
        <v>78</v>
      </c>
      <c r="K17" s="27">
        <f t="shared" ref="K17:T17" si="1">SUM(K10:K16)</f>
        <v>7</v>
      </c>
      <c r="L17" s="28">
        <f t="shared" si="1"/>
        <v>753960</v>
      </c>
      <c r="M17" s="28">
        <f t="shared" si="1"/>
        <v>36</v>
      </c>
      <c r="N17" s="28">
        <f t="shared" si="1"/>
        <v>279250</v>
      </c>
      <c r="O17" s="27">
        <f t="shared" si="1"/>
        <v>0</v>
      </c>
      <c r="P17" s="27">
        <f t="shared" si="1"/>
        <v>21</v>
      </c>
      <c r="Q17" s="27">
        <f t="shared" si="1"/>
        <v>17</v>
      </c>
      <c r="R17" s="27">
        <f t="shared" si="1"/>
        <v>18</v>
      </c>
      <c r="S17" s="27">
        <f t="shared" si="1"/>
        <v>5</v>
      </c>
      <c r="T17" s="27">
        <f t="shared" si="1"/>
        <v>115</v>
      </c>
    </row>
    <row r="18" spans="1:20" x14ac:dyDescent="0.25">
      <c r="A18" s="6" t="s">
        <v>14</v>
      </c>
      <c r="B18" s="11">
        <v>15</v>
      </c>
      <c r="C18" s="36"/>
      <c r="D18" s="37"/>
      <c r="E18" s="37"/>
      <c r="F18" s="37"/>
      <c r="G18" s="37"/>
      <c r="H18" s="37"/>
      <c r="I18" s="38"/>
      <c r="J18" s="14">
        <v>14</v>
      </c>
      <c r="K18" s="14">
        <v>0</v>
      </c>
      <c r="L18" s="19">
        <v>120660</v>
      </c>
      <c r="M18" s="25">
        <v>6</v>
      </c>
      <c r="N18" s="19">
        <v>45240</v>
      </c>
      <c r="O18" s="7">
        <v>0</v>
      </c>
      <c r="P18" s="14">
        <v>2</v>
      </c>
      <c r="Q18" s="14">
        <v>4</v>
      </c>
      <c r="R18" s="7">
        <v>2</v>
      </c>
      <c r="S18" s="7">
        <v>1</v>
      </c>
      <c r="T18" s="7">
        <v>23</v>
      </c>
    </row>
    <row r="19" spans="1:20" x14ac:dyDescent="0.25">
      <c r="A19" s="6" t="s">
        <v>23</v>
      </c>
      <c r="B19" s="4">
        <v>16</v>
      </c>
      <c r="C19" s="46" t="s">
        <v>19</v>
      </c>
      <c r="D19" s="46"/>
      <c r="E19" s="46"/>
      <c r="F19" s="46"/>
      <c r="G19" s="46"/>
      <c r="H19" s="46"/>
      <c r="I19" s="47"/>
      <c r="J19" s="14">
        <v>15</v>
      </c>
      <c r="K19" s="14">
        <v>0</v>
      </c>
      <c r="L19" s="19">
        <v>164200</v>
      </c>
      <c r="M19" s="25">
        <v>6</v>
      </c>
      <c r="N19" s="19">
        <v>14870</v>
      </c>
      <c r="O19" s="7">
        <v>0</v>
      </c>
      <c r="P19" s="14">
        <v>3</v>
      </c>
      <c r="Q19" s="14">
        <v>2</v>
      </c>
      <c r="R19" s="7">
        <v>2</v>
      </c>
      <c r="S19" s="5">
        <v>1</v>
      </c>
      <c r="T19" s="5">
        <v>23</v>
      </c>
    </row>
    <row r="20" spans="1:20" x14ac:dyDescent="0.25">
      <c r="A20" s="6" t="s">
        <v>15</v>
      </c>
      <c r="B20" s="4">
        <v>17</v>
      </c>
      <c r="C20" s="46" t="s">
        <v>20</v>
      </c>
      <c r="D20" s="46"/>
      <c r="E20" s="46"/>
      <c r="F20" s="46"/>
      <c r="G20" s="46"/>
      <c r="H20" s="46"/>
      <c r="I20" s="47"/>
      <c r="J20" s="14">
        <v>14</v>
      </c>
      <c r="K20" s="14">
        <v>0</v>
      </c>
      <c r="L20" s="19">
        <v>98420</v>
      </c>
      <c r="M20" s="25">
        <v>6</v>
      </c>
      <c r="N20" s="19">
        <v>41190</v>
      </c>
      <c r="O20" s="7">
        <v>0</v>
      </c>
      <c r="P20" s="14">
        <v>0</v>
      </c>
      <c r="Q20" s="14">
        <v>2</v>
      </c>
      <c r="R20" s="7">
        <v>2</v>
      </c>
      <c r="S20" s="5">
        <v>1</v>
      </c>
      <c r="T20" s="5">
        <v>23</v>
      </c>
    </row>
    <row r="21" spans="1:20" x14ac:dyDescent="0.25">
      <c r="A21" s="6" t="s">
        <v>24</v>
      </c>
      <c r="B21" s="4">
        <v>18</v>
      </c>
      <c r="C21" s="46"/>
      <c r="D21" s="46"/>
      <c r="E21" s="46"/>
      <c r="F21" s="46"/>
      <c r="G21" s="46"/>
      <c r="H21" s="46"/>
      <c r="I21" s="47"/>
      <c r="J21" s="14">
        <v>13</v>
      </c>
      <c r="K21" s="14">
        <v>0</v>
      </c>
      <c r="L21" s="19">
        <v>117770</v>
      </c>
      <c r="M21" s="25">
        <v>6</v>
      </c>
      <c r="N21" s="19">
        <v>31290</v>
      </c>
      <c r="O21" s="7">
        <v>0</v>
      </c>
      <c r="P21" s="14">
        <v>0</v>
      </c>
      <c r="Q21" s="14">
        <v>2</v>
      </c>
      <c r="R21" s="7">
        <v>2</v>
      </c>
      <c r="S21" s="5">
        <v>1</v>
      </c>
      <c r="T21" s="5">
        <v>23</v>
      </c>
    </row>
    <row r="22" spans="1:20" x14ac:dyDescent="0.25">
      <c r="A22" s="6" t="s">
        <v>12</v>
      </c>
      <c r="B22" s="4">
        <v>19</v>
      </c>
      <c r="C22" s="81"/>
      <c r="D22" s="82"/>
      <c r="E22" s="82"/>
      <c r="F22" s="82"/>
      <c r="G22" s="82"/>
      <c r="H22" s="82"/>
      <c r="I22" s="83"/>
      <c r="J22" s="14">
        <v>14</v>
      </c>
      <c r="K22" s="14">
        <v>0</v>
      </c>
      <c r="L22" s="19">
        <v>101620</v>
      </c>
      <c r="M22" s="25">
        <v>6</v>
      </c>
      <c r="N22" s="19">
        <v>35570</v>
      </c>
      <c r="O22" s="7">
        <v>0</v>
      </c>
      <c r="P22" s="14">
        <v>0</v>
      </c>
      <c r="Q22" s="14">
        <v>1</v>
      </c>
      <c r="R22" s="7">
        <v>3</v>
      </c>
      <c r="S22" s="5">
        <v>0</v>
      </c>
      <c r="T22" s="5">
        <v>0</v>
      </c>
    </row>
    <row r="23" spans="1:20" x14ac:dyDescent="0.25">
      <c r="A23" s="6" t="s">
        <v>26</v>
      </c>
      <c r="B23" s="4">
        <v>20</v>
      </c>
      <c r="C23" s="63"/>
      <c r="D23" s="84"/>
      <c r="E23" s="84"/>
      <c r="F23" s="84"/>
      <c r="G23" s="84"/>
      <c r="H23" s="84"/>
      <c r="I23" s="85"/>
      <c r="J23" s="14">
        <v>0</v>
      </c>
      <c r="K23" s="14">
        <v>0</v>
      </c>
      <c r="L23" s="19">
        <v>21560</v>
      </c>
      <c r="M23" s="25">
        <v>0</v>
      </c>
      <c r="N23" s="19">
        <v>5060</v>
      </c>
      <c r="O23" s="7">
        <v>0</v>
      </c>
      <c r="P23" s="14">
        <v>3</v>
      </c>
      <c r="Q23" s="14">
        <v>0</v>
      </c>
      <c r="R23" s="7">
        <v>2</v>
      </c>
      <c r="S23" s="5">
        <v>0</v>
      </c>
      <c r="T23" s="5">
        <v>0</v>
      </c>
    </row>
    <row r="24" spans="1:20" ht="15.75" thickBot="1" x14ac:dyDescent="0.3">
      <c r="A24" s="8" t="s">
        <v>13</v>
      </c>
      <c r="B24" s="9">
        <v>21</v>
      </c>
      <c r="C24" s="51"/>
      <c r="D24" s="52"/>
      <c r="E24" s="52"/>
      <c r="F24" s="52"/>
      <c r="G24" s="52"/>
      <c r="H24" s="52"/>
      <c r="I24" s="52"/>
      <c r="J24" s="14">
        <v>0</v>
      </c>
      <c r="K24" s="14">
        <v>0</v>
      </c>
      <c r="L24" s="19">
        <v>143340</v>
      </c>
      <c r="M24" s="25">
        <v>6</v>
      </c>
      <c r="N24" s="19">
        <v>43580</v>
      </c>
      <c r="O24" s="7">
        <v>0</v>
      </c>
      <c r="P24" s="14">
        <v>1</v>
      </c>
      <c r="Q24" s="14">
        <v>1</v>
      </c>
      <c r="R24" s="7">
        <v>5</v>
      </c>
      <c r="S24" s="5">
        <v>1</v>
      </c>
      <c r="T24" s="5">
        <v>23</v>
      </c>
    </row>
    <row r="25" spans="1:20" ht="18.75" thickBot="1" x14ac:dyDescent="0.3">
      <c r="A25" s="53" t="s">
        <v>11</v>
      </c>
      <c r="B25" s="54"/>
      <c r="C25" s="54"/>
      <c r="D25" s="54"/>
      <c r="E25" s="54"/>
      <c r="F25" s="54"/>
      <c r="G25" s="54"/>
      <c r="H25" s="54"/>
      <c r="I25" s="55"/>
      <c r="J25" s="27">
        <f>SUM(J18:J24)</f>
        <v>70</v>
      </c>
      <c r="K25" s="27">
        <f t="shared" ref="K25:T25" si="2">SUM(K18:K24)</f>
        <v>0</v>
      </c>
      <c r="L25" s="28">
        <f t="shared" si="2"/>
        <v>767570</v>
      </c>
      <c r="M25" s="28">
        <f t="shared" si="2"/>
        <v>36</v>
      </c>
      <c r="N25" s="28">
        <f t="shared" si="2"/>
        <v>216800</v>
      </c>
      <c r="O25" s="27">
        <f t="shared" si="2"/>
        <v>0</v>
      </c>
      <c r="P25" s="27">
        <f t="shared" si="2"/>
        <v>9</v>
      </c>
      <c r="Q25" s="27">
        <f t="shared" si="2"/>
        <v>12</v>
      </c>
      <c r="R25" s="27">
        <f t="shared" si="2"/>
        <v>18</v>
      </c>
      <c r="S25" s="27">
        <f t="shared" si="2"/>
        <v>5</v>
      </c>
      <c r="T25" s="27">
        <f t="shared" si="2"/>
        <v>115</v>
      </c>
    </row>
    <row r="26" spans="1:20" x14ac:dyDescent="0.25">
      <c r="A26" s="6" t="s">
        <v>14</v>
      </c>
      <c r="B26" s="4">
        <v>22</v>
      </c>
      <c r="C26" s="46" t="s">
        <v>27</v>
      </c>
      <c r="D26" s="46"/>
      <c r="E26" s="46"/>
      <c r="F26" s="46"/>
      <c r="G26" s="46"/>
      <c r="H26" s="46"/>
      <c r="I26" s="47"/>
      <c r="J26" s="14">
        <v>14</v>
      </c>
      <c r="K26" s="14">
        <v>0</v>
      </c>
      <c r="L26" s="19">
        <v>144410</v>
      </c>
      <c r="M26" s="25">
        <v>6</v>
      </c>
      <c r="N26" s="19">
        <v>51080</v>
      </c>
      <c r="O26" s="7">
        <v>0</v>
      </c>
      <c r="P26" s="14">
        <v>3</v>
      </c>
      <c r="Q26" s="14">
        <v>6</v>
      </c>
      <c r="R26" s="7">
        <v>2</v>
      </c>
      <c r="S26" s="7">
        <v>1</v>
      </c>
      <c r="T26" s="7">
        <v>23</v>
      </c>
    </row>
    <row r="27" spans="1:20" x14ac:dyDescent="0.25">
      <c r="A27" s="6" t="s">
        <v>23</v>
      </c>
      <c r="B27" s="4">
        <v>23</v>
      </c>
      <c r="C27" s="46"/>
      <c r="D27" s="46"/>
      <c r="E27" s="46"/>
      <c r="F27" s="46"/>
      <c r="G27" s="46"/>
      <c r="H27" s="46"/>
      <c r="I27" s="47"/>
      <c r="J27" s="14">
        <v>14</v>
      </c>
      <c r="K27" s="14">
        <v>0</v>
      </c>
      <c r="L27" s="19">
        <v>137950</v>
      </c>
      <c r="M27" s="25">
        <v>6</v>
      </c>
      <c r="N27" s="19">
        <v>39360</v>
      </c>
      <c r="O27" s="7">
        <v>0</v>
      </c>
      <c r="P27" s="14">
        <v>2</v>
      </c>
      <c r="Q27" s="14">
        <v>0</v>
      </c>
      <c r="R27" s="7">
        <v>2</v>
      </c>
      <c r="S27" s="5">
        <v>1</v>
      </c>
      <c r="T27" s="5">
        <v>23</v>
      </c>
    </row>
    <row r="28" spans="1:20" ht="15.75" customHeight="1" x14ac:dyDescent="0.25">
      <c r="A28" s="6" t="s">
        <v>15</v>
      </c>
      <c r="B28" s="4">
        <v>24</v>
      </c>
      <c r="C28" s="86" t="s">
        <v>28</v>
      </c>
      <c r="D28" s="87"/>
      <c r="E28" s="87"/>
      <c r="F28" s="87"/>
      <c r="G28" s="87"/>
      <c r="H28" s="87"/>
      <c r="I28" s="88"/>
      <c r="J28" s="14">
        <v>14</v>
      </c>
      <c r="K28" s="15">
        <v>0</v>
      </c>
      <c r="L28" s="19">
        <v>110400</v>
      </c>
      <c r="M28" s="25">
        <v>6</v>
      </c>
      <c r="N28" s="19">
        <v>30250</v>
      </c>
      <c r="O28" s="7">
        <v>0</v>
      </c>
      <c r="P28" s="14">
        <v>0</v>
      </c>
      <c r="Q28" s="14">
        <v>3</v>
      </c>
      <c r="R28" s="7">
        <v>2</v>
      </c>
      <c r="S28" s="5">
        <v>1</v>
      </c>
      <c r="T28" s="5">
        <v>23</v>
      </c>
    </row>
    <row r="29" spans="1:20" x14ac:dyDescent="0.25">
      <c r="A29" s="6" t="s">
        <v>24</v>
      </c>
      <c r="B29" s="4">
        <v>25</v>
      </c>
      <c r="C29" s="46" t="s">
        <v>29</v>
      </c>
      <c r="D29" s="46"/>
      <c r="E29" s="46"/>
      <c r="F29" s="46"/>
      <c r="G29" s="46"/>
      <c r="H29" s="46"/>
      <c r="I29" s="47"/>
      <c r="J29" s="14">
        <v>14</v>
      </c>
      <c r="K29" s="14">
        <v>0</v>
      </c>
      <c r="L29" s="19">
        <v>107050</v>
      </c>
      <c r="M29" s="25">
        <v>6</v>
      </c>
      <c r="N29" s="19">
        <v>41310</v>
      </c>
      <c r="O29" s="7">
        <v>0</v>
      </c>
      <c r="P29" s="14">
        <v>0</v>
      </c>
      <c r="Q29" s="14">
        <v>0</v>
      </c>
      <c r="R29" s="7">
        <v>2</v>
      </c>
      <c r="S29" s="5">
        <v>1</v>
      </c>
      <c r="T29" s="5">
        <v>23</v>
      </c>
    </row>
    <row r="30" spans="1:20" x14ac:dyDescent="0.25">
      <c r="A30" s="6" t="s">
        <v>12</v>
      </c>
      <c r="B30" s="4">
        <v>26</v>
      </c>
      <c r="C30" s="46"/>
      <c r="D30" s="46"/>
      <c r="E30" s="46"/>
      <c r="F30" s="46"/>
      <c r="G30" s="46"/>
      <c r="H30" s="46"/>
      <c r="I30" s="47"/>
      <c r="J30" s="14">
        <v>13</v>
      </c>
      <c r="K30" s="14">
        <v>1</v>
      </c>
      <c r="L30" s="19">
        <v>113440</v>
      </c>
      <c r="M30" s="25">
        <v>6</v>
      </c>
      <c r="N30" s="19">
        <v>11500</v>
      </c>
      <c r="O30" s="7">
        <v>0</v>
      </c>
      <c r="P30" s="14">
        <v>0</v>
      </c>
      <c r="Q30" s="14">
        <v>0</v>
      </c>
      <c r="R30" s="7">
        <v>3</v>
      </c>
      <c r="S30" s="5">
        <v>0</v>
      </c>
      <c r="T30" s="5">
        <v>0</v>
      </c>
    </row>
    <row r="31" spans="1:20" x14ac:dyDescent="0.25">
      <c r="A31" s="6" t="s">
        <v>26</v>
      </c>
      <c r="B31" s="4">
        <v>27</v>
      </c>
      <c r="C31" s="46"/>
      <c r="D31" s="46"/>
      <c r="E31" s="46"/>
      <c r="F31" s="46"/>
      <c r="G31" s="46"/>
      <c r="H31" s="46"/>
      <c r="I31" s="47"/>
      <c r="J31" s="14">
        <v>0</v>
      </c>
      <c r="K31" s="14">
        <v>0</v>
      </c>
      <c r="L31" s="19">
        <v>28450</v>
      </c>
      <c r="M31" s="25">
        <v>0</v>
      </c>
      <c r="N31" s="19">
        <v>0</v>
      </c>
      <c r="O31" s="7">
        <v>0</v>
      </c>
      <c r="P31" s="14">
        <v>0</v>
      </c>
      <c r="Q31" s="14">
        <v>0</v>
      </c>
      <c r="R31" s="7">
        <v>2</v>
      </c>
      <c r="S31" s="5">
        <v>0</v>
      </c>
      <c r="T31" s="5">
        <v>0</v>
      </c>
    </row>
    <row r="32" spans="1:20" ht="15.75" thickBot="1" x14ac:dyDescent="0.3">
      <c r="A32" s="8" t="s">
        <v>13</v>
      </c>
      <c r="B32" s="9">
        <v>28</v>
      </c>
      <c r="C32" s="51"/>
      <c r="D32" s="52"/>
      <c r="E32" s="52"/>
      <c r="F32" s="52"/>
      <c r="G32" s="52"/>
      <c r="H32" s="52"/>
      <c r="I32" s="52"/>
      <c r="J32" s="14">
        <v>14</v>
      </c>
      <c r="K32" s="14">
        <v>0</v>
      </c>
      <c r="L32" s="19">
        <v>124170</v>
      </c>
      <c r="M32" s="25">
        <v>6</v>
      </c>
      <c r="N32" s="19">
        <v>17530</v>
      </c>
      <c r="O32" s="7">
        <v>0</v>
      </c>
      <c r="P32" s="14">
        <v>0</v>
      </c>
      <c r="Q32" s="14">
        <v>0</v>
      </c>
      <c r="R32" s="7">
        <v>5</v>
      </c>
      <c r="S32" s="5">
        <v>1</v>
      </c>
      <c r="T32" s="5">
        <v>23</v>
      </c>
    </row>
    <row r="33" spans="1:20" ht="18.75" thickBot="1" x14ac:dyDescent="0.3">
      <c r="A33" s="53" t="s">
        <v>11</v>
      </c>
      <c r="B33" s="54"/>
      <c r="C33" s="54"/>
      <c r="D33" s="54"/>
      <c r="E33" s="54"/>
      <c r="F33" s="54"/>
      <c r="G33" s="54"/>
      <c r="H33" s="54"/>
      <c r="I33" s="55"/>
      <c r="J33" s="27">
        <f>SUM(J26:J32)</f>
        <v>83</v>
      </c>
      <c r="K33" s="27">
        <f t="shared" ref="K33:T33" si="3">SUM(K26:K32)</f>
        <v>1</v>
      </c>
      <c r="L33" s="28">
        <f t="shared" si="3"/>
        <v>765870</v>
      </c>
      <c r="M33" s="28">
        <f t="shared" si="3"/>
        <v>36</v>
      </c>
      <c r="N33" s="28">
        <f t="shared" si="3"/>
        <v>191030</v>
      </c>
      <c r="O33" s="27">
        <v>0</v>
      </c>
      <c r="P33" s="27">
        <f t="shared" si="3"/>
        <v>5</v>
      </c>
      <c r="Q33" s="27">
        <f t="shared" si="3"/>
        <v>9</v>
      </c>
      <c r="R33" s="27">
        <f t="shared" si="3"/>
        <v>18</v>
      </c>
      <c r="S33" s="27">
        <f t="shared" si="3"/>
        <v>5</v>
      </c>
      <c r="T33" s="27">
        <f t="shared" si="3"/>
        <v>115</v>
      </c>
    </row>
    <row r="34" spans="1:20" ht="18.75" thickBot="1" x14ac:dyDescent="0.3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6"/>
    </row>
    <row r="35" spans="1:20" ht="18.75" thickBot="1" x14ac:dyDescent="0.3">
      <c r="A35" s="53" t="s">
        <v>17</v>
      </c>
      <c r="B35" s="54"/>
      <c r="C35" s="54"/>
      <c r="D35" s="54"/>
      <c r="E35" s="54"/>
      <c r="F35" s="54"/>
      <c r="G35" s="54"/>
      <c r="H35" s="54"/>
      <c r="I35" s="55"/>
      <c r="J35" s="27">
        <f t="shared" ref="J35:T35" si="4">J9+J17+J25+J33</f>
        <v>308</v>
      </c>
      <c r="K35" s="27">
        <f t="shared" si="4"/>
        <v>14</v>
      </c>
      <c r="L35" s="28">
        <f t="shared" si="4"/>
        <v>2933400</v>
      </c>
      <c r="M35" s="28">
        <f t="shared" si="4"/>
        <v>144</v>
      </c>
      <c r="N35" s="28">
        <f t="shared" si="4"/>
        <v>940650</v>
      </c>
      <c r="O35" s="27">
        <f t="shared" si="4"/>
        <v>0</v>
      </c>
      <c r="P35" s="27">
        <f t="shared" si="4"/>
        <v>35</v>
      </c>
      <c r="Q35" s="27">
        <f t="shared" si="4"/>
        <v>38</v>
      </c>
      <c r="R35" s="27">
        <f t="shared" si="4"/>
        <v>72</v>
      </c>
      <c r="S35" s="27">
        <f t="shared" si="4"/>
        <v>20</v>
      </c>
      <c r="T35" s="27">
        <f t="shared" si="4"/>
        <v>460</v>
      </c>
    </row>
    <row r="36" spans="1:20" ht="18.75" thickBot="1" x14ac:dyDescent="0.3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13"/>
    </row>
    <row r="37" spans="1:20" ht="21.75" thickBot="1" x14ac:dyDescent="0.3">
      <c r="A37" s="77" t="s">
        <v>31</v>
      </c>
      <c r="B37" s="78"/>
      <c r="C37" s="78"/>
      <c r="D37" s="78"/>
      <c r="E37" s="78"/>
      <c r="F37" s="78"/>
      <c r="G37" s="78"/>
      <c r="H37" s="78"/>
      <c r="I37" s="29"/>
      <c r="J37" s="34">
        <f>SUM(L35+N35)</f>
        <v>3874050</v>
      </c>
      <c r="K37" s="30"/>
      <c r="L37" s="31"/>
      <c r="M37" s="31"/>
      <c r="N37" s="31"/>
      <c r="O37" s="32"/>
      <c r="P37" s="32"/>
      <c r="Q37" s="32"/>
      <c r="R37" s="32"/>
      <c r="S37" s="32"/>
      <c r="T37" s="33"/>
    </row>
    <row r="38" spans="1:20" ht="18.75" thickBot="1" x14ac:dyDescent="0.3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10"/>
    </row>
    <row r="39" spans="1:20" x14ac:dyDescent="0.25">
      <c r="A39" s="67" t="s">
        <v>32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x14ac:dyDescent="0.25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</row>
    <row r="41" spans="1:20" x14ac:dyDescent="0.25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x14ac:dyDescent="0.25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0" x14ac:dyDescent="0.25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0" x14ac:dyDescent="0.25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0" x14ac:dyDescent="0.25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0" x14ac:dyDescent="0.25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0" x14ac:dyDescent="0.25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0" x14ac:dyDescent="0.25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0" x14ac:dyDescent="0.2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0" x14ac:dyDescent="0.2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0" x14ac:dyDescent="0.25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0" x14ac:dyDescent="0.25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</row>
    <row r="53" spans="1:20" x14ac:dyDescent="0.25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</row>
    <row r="54" spans="1:20" x14ac:dyDescent="0.2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  <row r="55" spans="1:20" x14ac:dyDescent="0.25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1:20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1:20" x14ac:dyDescent="0.25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0" ht="15.75" thickBot="1" x14ac:dyDescent="0.3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</row>
  </sheetData>
  <mergeCells count="40">
    <mergeCell ref="C30:I30"/>
    <mergeCell ref="C22:I22"/>
    <mergeCell ref="C23:I23"/>
    <mergeCell ref="C26:I26"/>
    <mergeCell ref="C27:I27"/>
    <mergeCell ref="C28:I28"/>
    <mergeCell ref="C29:I29"/>
    <mergeCell ref="A25:I25"/>
    <mergeCell ref="C11:I11"/>
    <mergeCell ref="A9:I9"/>
    <mergeCell ref="C7:I7"/>
    <mergeCell ref="A39:T58"/>
    <mergeCell ref="C32:I32"/>
    <mergeCell ref="A34:S34"/>
    <mergeCell ref="A36:S36"/>
    <mergeCell ref="A37:H37"/>
    <mergeCell ref="A38:S38"/>
    <mergeCell ref="A33:I33"/>
    <mergeCell ref="A35:I35"/>
    <mergeCell ref="C31:I31"/>
    <mergeCell ref="C21:I21"/>
    <mergeCell ref="C19:I19"/>
    <mergeCell ref="C20:I20"/>
    <mergeCell ref="C24:I24"/>
    <mergeCell ref="C18:I18"/>
    <mergeCell ref="A1:B1"/>
    <mergeCell ref="C1:I1"/>
    <mergeCell ref="C2:I2"/>
    <mergeCell ref="C5:I5"/>
    <mergeCell ref="C3:I3"/>
    <mergeCell ref="C14:I14"/>
    <mergeCell ref="C13:I13"/>
    <mergeCell ref="C15:I15"/>
    <mergeCell ref="C16:I16"/>
    <mergeCell ref="A17:I17"/>
    <mergeCell ref="C4:I4"/>
    <mergeCell ref="C6:I6"/>
    <mergeCell ref="C12:I12"/>
    <mergeCell ref="C10:I10"/>
    <mergeCell ref="C8:I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ADMIN</cp:lastModifiedBy>
  <dcterms:created xsi:type="dcterms:W3CDTF">2021-12-09T17:44:01Z</dcterms:created>
  <dcterms:modified xsi:type="dcterms:W3CDTF">2022-03-03T17:29:30Z</dcterms:modified>
</cp:coreProperties>
</file>