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9195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<sst xmlns="http://schemas.openxmlformats.org/spreadsheetml/2006/main" count="400" uniqueCount="397">
  <si>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</si>
  <si>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</si>
  <si>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</si>
  <si>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</si>
  <si>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</si>
  <si>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</si>
  <si>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</si>
  <si>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</si>
  <si>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</si>
  <si>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</si>
  <si>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</si>
  <si>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</si>
  <si>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</si>
  <si>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</si>
  <si>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</si>
  <si>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</si>
  <si>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</si>
  <si>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</si>
  <si>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</si>
  <si>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</si>
  <si>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</si>
  <si>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</si>
  <si>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</si>
  <si>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</si>
  <si>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</si>
  <si>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</si>
  <si>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</si>
  <si>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</si>
  <si>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</si>
  <si>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</si>
  <si>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</si>
  <si>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</si>
  <si>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</si>
  <si>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</si>
  <si>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</si>
  <si>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</si>
  <si>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</si>
  <si>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</si>
  <si>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</si>
  <si>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</si>
  <si>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</si>
  <si>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</si>
  <si>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</si>
  <si>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</si>
  <si>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</si>
  <si>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</si>
  <si>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</si>
  <si>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</si>
  <si>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</si>
  <si>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</si>
  <si>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</si>
  <si>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</si>
  <si>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</si>
  <si>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</si>
  <si>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</si>
  <si>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</si>
  <si>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</si>
  <si>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</si>
  <si>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</si>
  <si>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</si>
  <si>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</si>
  <si>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</si>
  <si>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</si>
  <si>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</si>
  <si>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</si>
  <si>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</si>
  <si>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</si>
  <si>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</si>
  <si>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</si>
  <si>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</si>
  <si>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</si>
  <si>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</si>
  <si>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</si>
  <si>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</si>
  <si>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</si>
  <si>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</si>
  <si>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</si>
  <si>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</si>
  <si>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</si>
  <si>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</si>
  <si>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</si>
  <si>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</si>
  <si>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</si>
  <si>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</si>
  <si>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</si>
  <si>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</si>
  <si>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</si>
  <si>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</si>
  <si>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</si>
  <si>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</si>
  <si>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</si>
  <si>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</si>
  <si>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</si>
  <si>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</si>
  <si>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</si>
  <si>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</si>
  <si>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</si>
  <si>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</si>
  <si>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</si>
  <si>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</si>
  <si>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</si>
  <si>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</si>
  <si>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</si>
  <si>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</si>
  <si>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</si>
  <si>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</si>
  <si>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</si>
  <si>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</si>
  <si>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</si>
  <si>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</si>
  <si>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</si>
  <si>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</si>
  <si>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</si>
  <si>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</si>
  <si>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</si>
  <si>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</si>
  <si>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</si>
  <si>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</si>
  <si>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</si>
  <si>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</si>
  <si>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</si>
  <si>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</si>
  <si>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</si>
  <si>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</si>
  <si>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</si>
  <si>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</si>
  <si>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</si>
  <si>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</si>
  <si>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</si>
  <si>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</si>
  <si>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</si>
  <si>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</si>
  <si>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</si>
  <si>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</si>
  <si>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</si>
  <si>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</si>
  <si>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</si>
  <si>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</si>
  <si>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</si>
  <si>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</si>
  <si>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</si>
  <si>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</si>
  <si>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</si>
  <si>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</si>
  <si>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</si>
  <si>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</si>
  <si>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</si>
  <si>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</si>
  <si>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</si>
  <si>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</si>
  <si>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</si>
  <si>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</si>
  <si>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</si>
  <si>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</si>
  <si>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</si>
  <si>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</si>
  <si>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</si>
  <si>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</si>
  <si>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</si>
  <si>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</si>
  <si>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</si>
  <si>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</si>
  <si>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</si>
  <si>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</si>
  <si>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</si>
  <si>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</si>
  <si>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</si>
  <si>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</si>
  <si>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</si>
  <si>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</si>
  <si>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</si>
  <si>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</si>
  <si>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</si>
  <si>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</si>
  <si>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</si>
  <si>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</si>
  <si>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</si>
  <si>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</si>
  <si>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</si>
  <si>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</si>
  <si>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</si>
  <si>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</si>
  <si>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</si>
  <si>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</si>
  <si>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</si>
  <si>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</si>
  <si>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</si>
  <si>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</si>
  <si>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</si>
  <si>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</si>
  <si>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</si>
  <si>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</si>
  <si>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</si>
  <si>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</si>
  <si>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</si>
  <si>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</si>
  <si>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</si>
  <si>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</si>
  <si>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</si>
  <si>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</si>
  <si>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</si>
  <si>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</si>
  <si>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</si>
  <si>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</si>
  <si>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</si>
  <si>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</si>
  <si>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</si>
  <si>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</si>
  <si>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</si>
  <si>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</si>
  <si>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</si>
  <si>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</si>
  <si>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</si>
  <si>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</si>
  <si>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</si>
  <si>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</si>
  <si>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</si>
  <si>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</si>
  <si>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</si>
  <si>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</si>
  <si>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</si>
  <si>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</si>
  <si>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</si>
  <si>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</si>
  <si>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</si>
  <si>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</si>
  <si>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</si>
  <si>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</si>
  <si>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</si>
  <si>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</si>
  <si>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</si>
  <si>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</si>
  <si>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</si>
  <si>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</si>
  <si>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</si>
  <si>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</si>
  <si>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</si>
  <si>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</si>
  <si>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</si>
  <si>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</si>
  <si>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</si>
  <si>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</si>
  <si>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</si>
  <si>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</si>
  <si>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</si>
  <si>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</si>
  <si>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</si>
  <si>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</si>
  <si>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</si>
  <si>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</si>
  <si>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</si>
  <si>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</si>
  <si>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</si>
  <si>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</si>
  <si>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</si>
  <si>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</si>
  <si>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</si>
  <si>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</si>
  <si>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</si>
  <si>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</si>
  <si>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</si>
  <si>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</si>
  <si>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</si>
  <si>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</si>
  <si>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</si>
  <si>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</si>
  <si>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</si>
  <si>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</si>
  <si>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</si>
  <si>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</si>
  <si>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</si>
  <si>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</si>
  <si>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</si>
  <si>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</si>
  <si>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</si>
  <si>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</si>
  <si>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</si>
  <si>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</si>
  <si>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</si>
  <si>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</si>
  <si>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</si>
  <si>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</si>
  <si>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</si>
  <si>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</si>
  <si>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</si>
  <si>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</si>
  <si>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</si>
  <si>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</si>
  <si>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</si>
  <si>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</si>
  <si>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</si>
  <si>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</si>
  <si>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</si>
  <si>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</si>
  <si>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</si>
  <si>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</si>
  <si>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</si>
  <si>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</si>
  <si>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</si>
  <si>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</si>
  <si>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</si>
  <si>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</si>
  <si>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</si>
  <si>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</si>
  <si>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</si>
  <si>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</si>
  <si>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</si>
  <si>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</si>
  <si>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</si>
  <si>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</si>
  <si>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</si>
  <si>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</si>
  <si>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</si>
  <si>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</si>
  <si>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</si>
  <si>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</si>
  <si>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</si>
  <si>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</si>
  <si>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</si>
  <si>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</si>
  <si>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</si>
  <si>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</si>
  <si>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</si>
  <si>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</si>
  <si>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</si>
  <si>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</si>
  <si>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</si>
  <si>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</si>
  <si>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</si>
  <si>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</si>
  <si>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</si>
  <si>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</si>
  <si>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</si>
  <si>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</si>
  <si>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</si>
  <si>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</si>
  <si>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</si>
  <si>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</si>
  <si>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</si>
  <si>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</si>
  <si>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</si>
  <si>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</si>
  <si>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</si>
  <si>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</si>
  <si>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</si>
  <si>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</si>
  <si>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</si>
  <si>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</si>
  <si>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</si>
  <si>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</si>
  <si>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</si>
  <si>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</si>
  <si>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</si>
  <si>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</si>
  <si>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</si>
  <si>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</si>
  <si>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</si>
  <si>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</si>
  <si>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</si>
  <si>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</si>
  <si>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</si>
  <si>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</si>
  <si>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</si>
  <si>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</si>
  <si>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</si>
  <si>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</si>
  <si>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</si>
  <si>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</si>
  <si>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</si>
  <si>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</si>
  <si>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</si>
  <si>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</si>
  <si>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</si>
  <si>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</si>
  <si>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</si>
  <si>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</si>
  <si>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</si>
  <si>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</si>
  <si>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</si>
  <si>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</si>
  <si>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</si>
  <si>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</si>
  <si>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</si>
  <si>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</si>
  <si>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</si>
  <si>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</si>
  <si>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</si>
  <si>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</si>
  <si>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</si>
  <si>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MUNICIPIO DEL SALTO, JALISCO</t>
  </si>
  <si>
    <t>Año 2020</t>
  </si>
  <si>
    <t>LIC. RICARDO ZAID SANTILLAN CORTES</t>
  </si>
  <si>
    <t>LIC. JAIME ISMAEL DÍAZ BRAMBILA</t>
  </si>
  <si>
    <t>ENCARGADO DE LA HACIENDA MUNICIPAL</t>
  </si>
  <si>
    <t>AL 30 DE  JUNIO 2021</t>
  </si>
  <si>
    <t>PRESIDENTE MUNICIPAL</t>
  </si>
  <si>
    <t>Año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</si>
</sst>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4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4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19" fillId="33" borderId="0" xfId="0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23" fillId="33" borderId="0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0" fontId="46" fillId="34" borderId="10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8" fillId="34" borderId="17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vertical="center" wrapText="1"/>
    </xf>
    <xf numFmtId="0" fontId="47" fillId="34" borderId="19" xfId="0" applyFont="1" applyFill="1" applyBorder="1" applyAlignment="1">
      <alignment/>
    </xf>
    <xf numFmtId="164" fontId="46" fillId="34" borderId="11" xfId="0" applyNumberFormat="1" applyFont="1" applyFill="1" applyBorder="1" applyAlignment="1">
      <alignment/>
    </xf>
    <xf numFmtId="164" fontId="46" fillId="0" borderId="0" xfId="0" applyNumberFormat="1" applyFont="1" applyFill="1" applyAlignment="1">
      <alignment horizontal="center"/>
    </xf>
    <xf numFmtId="164" fontId="48" fillId="34" borderId="18" xfId="0" applyNumberFormat="1" applyFont="1" applyFill="1" applyBorder="1" applyAlignment="1">
      <alignment horizontal="center"/>
    </xf>
    <xf numFmtId="164" fontId="48" fillId="34" borderId="20" xfId="0" applyNumberFormat="1" applyFont="1" applyFill="1" applyBorder="1" applyAlignment="1">
      <alignment horizontal="center"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14" xfId="0" applyNumberFormat="1" applyFont="1" applyBorder="1" applyAlignment="1">
      <alignment/>
    </xf>
    <xf numFmtId="164" fontId="47" fillId="0" borderId="22" xfId="0" applyNumberFormat="1" applyFont="1" applyBorder="1" applyAlignment="1">
      <alignment/>
    </xf>
    <xf numFmtId="164" fontId="47" fillId="0" borderId="0" xfId="0" applyNumberFormat="1" applyFont="1" applyAlignment="1">
      <alignment/>
    </xf>
    <xf numFmtId="164" fontId="46" fillId="34" borderId="23" xfId="0" applyNumberFormat="1" applyFont="1" applyFill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24" xfId="0" applyNumberFormat="1" applyFont="1" applyBorder="1" applyAlignment="1">
      <alignment/>
    </xf>
    <xf numFmtId="164" fontId="49" fillId="0" borderId="25" xfId="0" applyNumberFormat="1" applyFont="1" applyBorder="1" applyAlignment="1">
      <alignment/>
    </xf>
    <xf numFmtId="164" fontId="48" fillId="0" borderId="18" xfId="0" applyNumberFormat="1" applyFont="1" applyBorder="1" applyAlignment="1">
      <alignment/>
    </xf>
    <xf numFmtId="164" fontId="48" fillId="0" borderId="20" xfId="0" applyNumberFormat="1" applyFont="1" applyBorder="1" applyAlignment="1">
      <alignment/>
    </xf>
    <xf numFmtId="0" fontId="47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2" fontId="46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 horizontal="justify" vertical="center"/>
    </xf>
    <xf numFmtId="4" fontId="2" fillId="35" borderId="26" xfId="0" applyNumberFormat="1" applyFont="1" applyFill="1" applyBorder="1" applyAlignment="1">
      <alignment horizontal="right" vertical="top"/>
    </xf>
    <xf numFmtId="0" fontId="51" fillId="34" borderId="12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21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4" borderId="22" xfId="0" applyFont="1" applyFill="1" applyBorder="1" applyAlignment="1">
      <alignment horizontal="center"/>
    </xf>
    <xf numFmtId="42" fontId="52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130</xdr:row>
      <xdr:rowOff>0</xdr:rowOff>
    </xdr:from>
    <xdr:to>
      <xdr:col>6</xdr:col>
      <xdr:colOff>3314700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8191500" y="195548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135</xdr:row>
      <xdr:rowOff>28575</xdr:rowOff>
    </xdr:from>
    <xdr:to>
      <xdr:col>1</xdr:col>
      <xdr:colOff>1238250</xdr:colOff>
      <xdr:row>142</xdr:row>
      <xdr:rowOff>47625</xdr:rowOff>
    </xdr:to>
    <xdr:sp>
      <xdr:nvSpPr>
        <xdr:cNvPr id="2" name="5 Rectángulo"/>
        <xdr:cNvSpPr>
          <a:spLocks/>
        </xdr:cNvSpPr>
      </xdr:nvSpPr>
      <xdr:spPr>
        <a:xfrm>
          <a:off x="352425" y="20535900"/>
          <a:ext cx="135255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55482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zoomScalePageLayoutView="0" workbookViewId="0" topLeftCell="B119">
      <selection activeCell="C10" sqref="C10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5.7109375" style="30" bestFit="1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30" bestFit="1" customWidth="1"/>
    <col min="10" max="10" width="11.421875" style="2" customWidth="1"/>
    <col min="11" max="11" width="12.57421875" style="2" bestFit="1" customWidth="1"/>
    <col min="12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50" t="s">
        <v>389</v>
      </c>
      <c r="B2" s="51"/>
      <c r="C2" s="51"/>
      <c r="D2" s="51"/>
      <c r="E2" s="51"/>
      <c r="F2" s="51"/>
      <c r="G2" s="51"/>
      <c r="H2" s="51"/>
      <c r="I2" s="52"/>
    </row>
    <row r="3" spans="1:9" ht="18.75">
      <c r="A3" s="50" t="s">
        <v>384</v>
      </c>
      <c r="B3" s="51"/>
      <c r="C3" s="51"/>
      <c r="D3" s="51"/>
      <c r="E3" s="51"/>
      <c r="F3" s="51"/>
      <c r="G3" s="51"/>
      <c r="H3" s="51"/>
      <c r="I3" s="52"/>
    </row>
    <row r="4" spans="1:9" ht="18.75">
      <c r="A4" s="53" t="s">
        <v>394</v>
      </c>
      <c r="B4" s="54"/>
      <c r="C4" s="54"/>
      <c r="D4" s="54"/>
      <c r="E4" s="54"/>
      <c r="F4" s="54"/>
      <c r="G4" s="54"/>
      <c r="H4" s="54"/>
      <c r="I4" s="55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396</v>
      </c>
      <c r="D6" s="25" t="s">
        <v>390</v>
      </c>
      <c r="E6" s="21"/>
      <c r="F6" s="19" t="s">
        <v>385</v>
      </c>
      <c r="G6" s="20" t="s">
        <v>193</v>
      </c>
      <c r="H6" s="24" t="s">
        <v>396</v>
      </c>
      <c r="I6" s="25" t="s">
        <v>390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72168177.18</v>
      </c>
      <c r="D8" s="41">
        <f>SUM(D9:D15)</f>
        <v>177481713.28</v>
      </c>
      <c r="E8" s="17"/>
      <c r="F8" s="9" t="s">
        <v>195</v>
      </c>
      <c r="G8" s="3" t="s">
        <v>196</v>
      </c>
      <c r="H8" s="40">
        <f>SUM(H9:H17)</f>
        <v>79386479.03</v>
      </c>
      <c r="I8" s="41">
        <f>SUM(I9:I17)</f>
        <v>90563405.02</v>
      </c>
    </row>
    <row r="9" spans="1:9" ht="11.25">
      <c r="A9" s="11" t="s">
        <v>4</v>
      </c>
      <c r="B9" s="4" t="s">
        <v>5</v>
      </c>
      <c r="C9" s="26">
        <v>29695411.54</v>
      </c>
      <c r="D9" s="27">
        <v>0</v>
      </c>
      <c r="E9" s="17"/>
      <c r="F9" s="11" t="s">
        <v>197</v>
      </c>
      <c r="G9" s="4" t="s">
        <v>198</v>
      </c>
      <c r="H9" s="26">
        <v>-5886585.15</v>
      </c>
      <c r="I9" s="27">
        <v>2449453.11</v>
      </c>
    </row>
    <row r="10" spans="1:9" ht="11.25">
      <c r="A10" s="11" t="s">
        <v>6</v>
      </c>
      <c r="B10" s="4" t="s">
        <v>7</v>
      </c>
      <c r="C10" s="26">
        <v>42472765.64</v>
      </c>
      <c r="D10" s="27">
        <v>177481713.28</v>
      </c>
      <c r="E10" s="17"/>
      <c r="F10" s="11" t="s">
        <v>199</v>
      </c>
      <c r="G10" s="4" t="s">
        <v>200</v>
      </c>
      <c r="H10" s="26">
        <v>81365535.23</v>
      </c>
      <c r="I10" s="27">
        <v>80703688.56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-5798382.77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8884351.63</v>
      </c>
      <c r="I15" s="27">
        <v>6024604.96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333501.22000000003</v>
      </c>
      <c r="D17" s="41">
        <f>SUM(D18:D24)</f>
        <v>272563.75</v>
      </c>
      <c r="E17" s="17"/>
      <c r="F17" s="11" t="s">
        <v>213</v>
      </c>
      <c r="G17" s="4" t="s">
        <v>214</v>
      </c>
      <c r="H17" s="26">
        <v>821560.09</v>
      </c>
      <c r="I17" s="27">
        <v>1385658.39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802654.81</v>
      </c>
      <c r="D20" s="27">
        <v>15000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-469153.59</v>
      </c>
      <c r="D23" s="27">
        <v>257563.75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-1961057.61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-1961057.61</v>
      </c>
    </row>
    <row r="26" spans="1:9" ht="11.25">
      <c r="A26" s="9" t="s">
        <v>34</v>
      </c>
      <c r="B26" s="3" t="s">
        <v>35</v>
      </c>
      <c r="C26" s="40">
        <f>SUM(C27:C31)</f>
        <v>1853134.32</v>
      </c>
      <c r="D26" s="41">
        <f>SUM(D27:D31)</f>
        <v>4233227.72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350000</v>
      </c>
      <c r="D27" s="27">
        <v>31795.6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1503134.32</v>
      </c>
      <c r="D28" s="27">
        <v>3096356.03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1105076.09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23493.18</v>
      </c>
      <c r="I38" s="41">
        <f>SUM(I39:I44)</f>
        <v>23496.15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2.7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23493.18</v>
      </c>
      <c r="I40" s="49">
        <v>23496.15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388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74354812.72</v>
      </c>
      <c r="D52" s="35">
        <f>D8+D17+D26+D33+D40+D43+D47</f>
        <v>181987504.75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61746.8</v>
      </c>
      <c r="D55" s="41">
        <f>SUM(D56:D59)</f>
        <v>30519.6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61746.8</v>
      </c>
      <c r="D56" s="27">
        <v>30519.6</v>
      </c>
      <c r="E56" s="17"/>
      <c r="F56" s="11"/>
      <c r="G56" s="5" t="s">
        <v>379</v>
      </c>
      <c r="H56" s="34">
        <f>H8+H19+H24+H29+H33+H38+H46+H51</f>
        <v>79409972.21000001</v>
      </c>
      <c r="I56" s="35">
        <f>I8+I19+I24+I29+I33+I38+I46+I51</f>
        <v>88625843.56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21089540.84</v>
      </c>
      <c r="I59" s="41">
        <f>SUM(I60:I61)</f>
        <v>21089540.84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14210474.07</v>
      </c>
      <c r="I60" s="27">
        <v>14210474.07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6879066.77</v>
      </c>
      <c r="I61" s="27">
        <v>6879066.77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915728734.0400001</v>
      </c>
      <c r="D68" s="41">
        <f>SUM(D69:D75)</f>
        <v>773319978.28</v>
      </c>
      <c r="E68" s="17"/>
      <c r="F68" s="9" t="s">
        <v>290</v>
      </c>
      <c r="G68" s="3" t="s">
        <v>291</v>
      </c>
      <c r="H68" s="40">
        <f>SUM(H69:H73)</f>
        <v>78716518.32</v>
      </c>
      <c r="I68" s="41">
        <f>SUM(I69:I73)</f>
        <v>100576197.48</v>
      </c>
    </row>
    <row r="69" spans="1:9" ht="11.25">
      <c r="A69" s="11" t="s">
        <v>101</v>
      </c>
      <c r="B69" s="4" t="s">
        <v>102</v>
      </c>
      <c r="C69" s="26">
        <v>45964299.98</v>
      </c>
      <c r="D69" s="27">
        <v>52769500</v>
      </c>
      <c r="E69" s="17"/>
      <c r="F69" s="11" t="s">
        <v>292</v>
      </c>
      <c r="G69" s="4" t="s">
        <v>293</v>
      </c>
      <c r="H69" s="26">
        <v>0</v>
      </c>
      <c r="I69" s="27">
        <v>100576197.48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57725112.59</v>
      </c>
      <c r="D71" s="27">
        <v>1231937.49</v>
      </c>
      <c r="E71" s="17"/>
      <c r="F71" s="11" t="s">
        <v>296</v>
      </c>
      <c r="G71" s="4" t="s">
        <v>297</v>
      </c>
      <c r="H71" s="26">
        <v>78716518.32</v>
      </c>
      <c r="I71" s="27">
        <v>0</v>
      </c>
    </row>
    <row r="72" spans="1:9" ht="11.25">
      <c r="A72" s="11" t="s">
        <v>107</v>
      </c>
      <c r="B72" s="4" t="s">
        <v>108</v>
      </c>
      <c r="C72" s="26">
        <v>726996409.13</v>
      </c>
      <c r="D72" s="27">
        <v>583595046.27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85042912.34</v>
      </c>
      <c r="D73" s="27">
        <v>135723494.52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128487150.05</v>
      </c>
      <c r="D77" s="41">
        <f>SUM(D78:D85)</f>
        <v>104047171.96000001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11949637.75</v>
      </c>
      <c r="D78" s="27">
        <v>11085614.24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5054282.23</v>
      </c>
      <c r="D79" s="27">
        <v>4980202.23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3756276.48</v>
      </c>
      <c r="D80" s="27">
        <v>2272202.54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55828495.61</v>
      </c>
      <c r="D81" s="27">
        <v>38995248.59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1048975.59</v>
      </c>
      <c r="D82" s="27">
        <v>598999.99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50849482.39</v>
      </c>
      <c r="D83" s="27">
        <v>46114904.37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1226452.32</v>
      </c>
      <c r="D87" s="41">
        <f>SUM(D88:D92)</f>
        <v>1136583.11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774059.64</v>
      </c>
      <c r="D88" s="27">
        <v>684190.43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452392.68</v>
      </c>
      <c r="D91" s="27">
        <v>452392.68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137996255.14</v>
      </c>
      <c r="I94" s="35">
        <f>I59+I63+I68+I75+I80+I88</f>
        <v>159855934.3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217406227.35</v>
      </c>
      <c r="I96" s="37">
        <f>I56+I94</f>
        <v>248481777.86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902452668.58</v>
      </c>
      <c r="I104" s="41">
        <f>I105+I106+I107+I112+I116</f>
        <v>812039979.8399999</v>
      </c>
    </row>
    <row r="105" spans="1:11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90412688.74</v>
      </c>
      <c r="I105" s="27">
        <v>103487926.68</v>
      </c>
      <c r="K105" s="30">
        <f>I126-D123</f>
        <v>0</v>
      </c>
    </row>
    <row r="106" spans="1:11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812039979.84</v>
      </c>
      <c r="I106" s="27">
        <v>708552053.16</v>
      </c>
      <c r="K106" s="30">
        <f>C123-H126</f>
        <v>0</v>
      </c>
    </row>
    <row r="107" spans="1:11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  <c r="K107" s="2"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11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  <c r="K113" s="30">
        <f>D123-I126</f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11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  <c r="K118" s="30">
        <f>H126-C123</f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1045504083.21</v>
      </c>
      <c r="D121" s="35">
        <f>D55+D61+D68+D77+D87+D94+D101+D109+D116</f>
        <v>878534252.95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1119858895.93</v>
      </c>
      <c r="D123" s="39">
        <f>D52+D121</f>
        <v>1060521757.7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902452668.58</v>
      </c>
      <c r="I124" s="35">
        <f>I99+I104+I120</f>
        <v>812039979.8399999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1119858895.93</v>
      </c>
      <c r="I126" s="39">
        <f>I96+I124</f>
        <v>1060521757.6999999</v>
      </c>
    </row>
    <row r="127" ht="12" thickTop="1"/>
    <row r="130" spans="2:8" ht="15">
      <c r="B130" s="47"/>
      <c r="F130" s="44"/>
      <c r="H130" s="45"/>
    </row>
    <row r="131" spans="2:8" ht="15">
      <c r="B131" s="44" t="s">
        <v>391</v>
      </c>
      <c r="F131" s="43"/>
      <c r="G131" s="44" t="s">
        <v>392</v>
      </c>
      <c r="H131" s="46"/>
    </row>
    <row r="132" spans="2:8" ht="15">
      <c r="B132" s="44" t="s">
        <v>395</v>
      </c>
      <c r="F132" s="43"/>
      <c r="G132" s="44" t="s">
        <v>393</v>
      </c>
      <c r="H132" s="46"/>
    </row>
    <row r="133" spans="1:4" ht="15.75">
      <c r="A133" s="57" t="s">
        <v>386</v>
      </c>
      <c r="B133" s="57"/>
      <c r="C133" s="57"/>
      <c r="D133" s="57"/>
    </row>
    <row r="137" spans="3:7" ht="15" customHeight="1">
      <c r="C137" s="56"/>
      <c r="D137" s="56"/>
      <c r="E137" s="56"/>
      <c r="F137" s="56"/>
      <c r="G137" s="56"/>
    </row>
    <row r="138" spans="3:7" ht="15" customHeight="1">
      <c r="C138" s="56"/>
      <c r="D138" s="56"/>
      <c r="E138" s="56"/>
      <c r="F138" s="56"/>
      <c r="G138" s="56"/>
    </row>
    <row r="139" spans="3:7" ht="11.25" customHeight="1">
      <c r="C139" s="56"/>
      <c r="D139" s="56"/>
      <c r="E139" s="56"/>
      <c r="F139" s="56"/>
      <c r="G139" s="56"/>
    </row>
    <row r="140" spans="3:7" ht="11.25" customHeight="1">
      <c r="C140" s="56"/>
      <c r="D140" s="56"/>
      <c r="E140" s="56"/>
      <c r="F140" s="56"/>
      <c r="G140" s="56"/>
    </row>
    <row r="141" ht="17.25" customHeight="1"/>
  </sheetData>
  <sheetProtection/>
  <mergeCells count="5">
    <mergeCell ref="A2:I2"/>
    <mergeCell ref="A3:I3"/>
    <mergeCell ref="A4:I4"/>
    <mergeCell ref="C137:G140"/>
    <mergeCell ref="A133:D133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JOSE MANUEL</cp:lastModifiedBy>
  <cp:lastPrinted>2011-10-31T19:33:30Z</cp:lastPrinted>
  <dcterms:created xsi:type="dcterms:W3CDTF">2011-02-09T15:30:30Z</dcterms:created>
  <dcterms:modified xsi:type="dcterms:W3CDTF">2021-10-19T20:21:02Z</dcterms:modified>
  <cp:category/>
  <cp:version/>
  <cp:contentType/>
  <cp:contentStatus/>
</cp:coreProperties>
</file>