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<sst xmlns="http://schemas.openxmlformats.org/spreadsheetml/2006/main" count="1085" uniqueCount="1066">
  <si>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</si>
  <si>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</si>
  <si>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</si>
  <si>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</si>
  <si>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</si>
  <si>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</si>
  <si>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</si>
  <si>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</si>
  <si>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</si>
  <si>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</si>
  <si>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</si>
  <si>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</si>
  <si>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</si>
  <si>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</si>
  <si>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</si>
  <si>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</si>
  <si>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</si>
  <si>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</si>
  <si>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</si>
  <si>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</si>
  <si>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</si>
  <si>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</si>
  <si>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</si>
  <si>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</si>
  <si>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</si>
  <si>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</si>
  <si>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</si>
  <si>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</si>
  <si>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</si>
  <si>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</si>
  <si>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</si>
  <si>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</si>
  <si>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</si>
  <si>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</si>
  <si>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</si>
  <si>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</si>
  <si>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</si>
  <si>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</si>
  <si>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</si>
  <si>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</si>
  <si>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</si>
  <si>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</si>
  <si>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</si>
  <si>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</si>
  <si>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</si>
  <si>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</si>
  <si>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</si>
  <si>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</si>
  <si>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</si>
  <si>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</si>
  <si>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</si>
  <si>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</si>
  <si>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</si>
  <si>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</si>
  <si>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</si>
  <si>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</si>
  <si>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</si>
  <si>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</si>
  <si>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</si>
  <si>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</si>
  <si>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</si>
  <si>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</si>
  <si>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</si>
  <si>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</si>
  <si>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</si>
  <si>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</si>
  <si>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</si>
  <si>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</si>
  <si>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</si>
  <si>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</si>
  <si>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</si>
  <si>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</si>
  <si>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</si>
  <si>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</si>
  <si>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</si>
  <si>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</si>
  <si>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</si>
  <si>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</si>
  <si>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</si>
  <si>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</si>
  <si>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</si>
  <si>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</si>
  <si>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</si>
  <si>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</si>
  <si>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</si>
  <si>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</si>
  <si>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</si>
  <si>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</si>
  <si>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</si>
  <si>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</si>
  <si>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</si>
  <si>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</si>
  <si>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</si>
  <si>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</si>
  <si>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</si>
  <si>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</si>
  <si>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</si>
  <si>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</si>
  <si>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</si>
  <si>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</si>
  <si>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</si>
  <si>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</si>
  <si>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</si>
  <si>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</si>
  <si>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</si>
  <si>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</si>
  <si>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</si>
  <si>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</si>
  <si>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</si>
  <si>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</si>
  <si>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</si>
  <si>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</si>
  <si>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</si>
  <si>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</si>
  <si>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</si>
  <si>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</si>
  <si>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</si>
  <si>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</si>
  <si>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</si>
  <si>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</si>
  <si>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</si>
  <si>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</si>
  <si>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</si>
  <si>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</si>
  <si>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</si>
  <si>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</si>
  <si>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</si>
  <si>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</si>
  <si>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</si>
  <si>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</si>
  <si>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</si>
  <si>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</si>
  <si>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</si>
  <si>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</si>
  <si>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</si>
  <si>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</si>
  <si>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</si>
  <si>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</si>
  <si>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</si>
  <si>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</si>
  <si>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</si>
  <si>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</si>
  <si>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</si>
  <si>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</si>
  <si>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</si>
  <si>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</si>
  <si>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</si>
  <si>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</si>
  <si>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</si>
  <si>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</si>
  <si>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</si>
  <si>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</si>
  <si>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</si>
  <si>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</si>
  <si>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</si>
  <si>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</si>
  <si>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</si>
  <si>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</si>
  <si>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</si>
  <si>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</si>
  <si>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</si>
  <si>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</si>
  <si>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</si>
  <si>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</si>
  <si>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</si>
  <si>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</si>
  <si>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</si>
  <si>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</si>
  <si>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</si>
  <si>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</si>
  <si>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</si>
  <si>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</si>
  <si>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</si>
  <si>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</si>
  <si>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</si>
  <si>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</si>
  <si>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</si>
  <si>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</si>
  <si>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</si>
  <si>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</si>
  <si>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</si>
  <si>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</si>
  <si>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</si>
  <si>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</si>
  <si>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</si>
  <si>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</si>
  <si>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</si>
  <si>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</si>
  <si>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</si>
  <si>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</si>
  <si>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</si>
  <si>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</si>
  <si>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</si>
  <si>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</si>
  <si>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</si>
  <si>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</si>
  <si>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</si>
  <si>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</si>
  <si>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</si>
  <si>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</si>
  <si>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</si>
  <si>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</si>
  <si>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</si>
  <si>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</si>
  <si>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</si>
  <si>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</si>
  <si>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</si>
  <si>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</si>
  <si>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</si>
  <si>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</si>
  <si>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</si>
  <si>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</si>
  <si>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</si>
  <si>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</si>
  <si>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</si>
  <si>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</si>
  <si>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</si>
  <si>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</si>
  <si>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</si>
  <si>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</si>
  <si>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</si>
  <si>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</si>
  <si>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</si>
  <si>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</si>
  <si>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</si>
  <si>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</si>
  <si>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</si>
  <si>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</si>
  <si>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</si>
  <si>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</si>
  <si>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</si>
  <si>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</si>
  <si>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</si>
  <si>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</si>
  <si>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</si>
  <si>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</si>
  <si>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</si>
  <si>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</si>
  <si>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</si>
  <si>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</si>
  <si>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</si>
  <si>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</si>
  <si>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</si>
  <si>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</si>
  <si>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</si>
  <si>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</si>
  <si>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</si>
  <si>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</si>
  <si>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</si>
  <si>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</si>
  <si>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</si>
  <si>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</si>
  <si>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</si>
  <si>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</si>
  <si>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</si>
  <si>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</si>
  <si>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</si>
  <si>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</si>
  <si>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</si>
  <si>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</si>
  <si>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</si>
  <si>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</si>
  <si>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</si>
  <si>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</si>
  <si>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</si>
  <si>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</si>
  <si>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</si>
  <si>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</si>
  <si>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</si>
  <si>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</si>
  <si>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</si>
  <si>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</si>
  <si>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</si>
  <si>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</si>
  <si>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</si>
  <si>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</si>
  <si>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</si>
  <si>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</si>
  <si>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</si>
  <si>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</si>
  <si>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</si>
  <si>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</si>
  <si>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</si>
  <si>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</si>
  <si>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</si>
  <si>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</si>
  <si>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</si>
  <si>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</si>
  <si>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</si>
  <si>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</si>
  <si>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</si>
  <si>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</si>
  <si>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</si>
  <si>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</si>
  <si>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</si>
  <si>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</si>
  <si>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</si>
  <si>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</si>
  <si>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</si>
  <si>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</si>
  <si>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</si>
  <si>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</si>
  <si>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</si>
  <si>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</si>
  <si>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</si>
  <si>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</si>
  <si>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</si>
  <si>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</si>
  <si>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</si>
  <si>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</si>
  <si>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</si>
  <si>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</si>
  <si>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</si>
  <si>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</si>
  <si>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</si>
  <si>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</si>
  <si>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</si>
  <si>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</si>
  <si>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</si>
  <si>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</si>
  <si>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</si>
  <si>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</si>
  <si>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</si>
  <si>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</si>
  <si>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</si>
  <si>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</si>
  <si>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</si>
  <si>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</si>
  <si>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</si>
  <si>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</si>
  <si>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</si>
  <si>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</si>
  <si>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</si>
  <si>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</si>
  <si>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</si>
  <si>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</si>
  <si>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</si>
  <si>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</si>
  <si>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</si>
  <si>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</si>
  <si>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</si>
  <si>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</si>
  <si>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</si>
  <si>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</si>
  <si>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</si>
  <si>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</si>
  <si>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</si>
  <si>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</si>
  <si>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</si>
  <si>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</si>
  <si>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</si>
  <si>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</si>
  <si>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</si>
  <si>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</si>
  <si>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</si>
  <si>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</si>
  <si>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</si>
  <si>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</si>
  <si>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</si>
  <si>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</si>
  <si>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</si>
  <si>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</si>
  <si>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</si>
  <si>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</si>
  <si>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</si>
  <si>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</si>
  <si>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</si>
  <si>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</si>
  <si>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</si>
  <si>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</si>
  <si>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</si>
  <si>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</si>
  <si>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</si>
  <si>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</si>
  <si>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</si>
  <si>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</si>
  <si>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</si>
  <si>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</si>
  <si>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</si>
  <si>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</si>
  <si>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</si>
  <si>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</si>
  <si>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</si>
  <si>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</si>
  <si>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</si>
  <si>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</si>
  <si>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</si>
  <si>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</si>
  <si>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</si>
  <si>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</si>
  <si>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</si>
  <si>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</si>
  <si>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</si>
  <si>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</si>
  <si>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</si>
  <si>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</si>
  <si>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</si>
  <si>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</si>
  <si>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</si>
  <si>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</si>
  <si>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</si>
  <si>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</si>
  <si>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</si>
  <si>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</si>
  <si>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</si>
  <si>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</si>
  <si>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</si>
  <si>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</si>
  <si>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</si>
  <si>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</si>
  <si>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</si>
  <si>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</si>
  <si>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</si>
  <si>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</si>
  <si>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</si>
  <si>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</si>
  <si>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</si>
  <si>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</si>
  <si>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</si>
  <si>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</si>
  <si>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</si>
  <si>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</si>
  <si>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</si>
  <si>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</si>
  <si>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</si>
  <si>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</si>
  <si>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</si>
  <si>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</si>
  <si>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</si>
  <si>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</si>
  <si>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</si>
  <si>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</si>
  <si>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</si>
  <si>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</si>
  <si>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</si>
  <si>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</si>
  <si>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</si>
  <si>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</si>
  <si>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</si>
  <si>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</si>
  <si>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</si>
  <si>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</si>
  <si>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</si>
  <si>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</si>
  <si>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</si>
  <si>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</si>
  <si>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</si>
  <si>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</si>
  <si>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</si>
  <si>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</si>
  <si>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</si>
  <si>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</si>
  <si>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</si>
  <si>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</si>
  <si>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</si>
  <si>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</si>
  <si>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</si>
  <si>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</si>
  <si>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</si>
  <si>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</si>
  <si>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</si>
  <si>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</si>
  <si>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</si>
  <si>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</si>
  <si>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</si>
  <si>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</si>
  <si>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</si>
  <si>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</si>
  <si>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</si>
  <si>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</si>
  <si>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</si>
  <si>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</si>
  <si>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</si>
  <si>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</si>
  <si>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</si>
  <si>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</si>
  <si>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</si>
  <si>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</si>
  <si>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</si>
  <si>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</si>
  <si>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</si>
  <si>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</si>
  <si>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</si>
  <si>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</si>
  <si>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</si>
  <si>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</si>
  <si>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</si>
  <si>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</si>
  <si>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</si>
  <si>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</si>
  <si>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</si>
  <si>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</si>
  <si>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</si>
  <si>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</si>
  <si>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</si>
  <si>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</si>
  <si>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</si>
  <si>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</si>
  <si>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</si>
  <si>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</si>
  <si>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</si>
  <si>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</si>
  <si>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</si>
  <si>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</si>
  <si>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</si>
  <si>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</si>
  <si>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</si>
  <si>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</si>
  <si>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</si>
  <si>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</si>
  <si>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</si>
  <si>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</si>
  <si>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</si>
  <si>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</si>
  <si>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</si>
  <si>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</si>
  <si>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</si>
  <si>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</si>
  <si>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</si>
  <si>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</si>
  <si>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</si>
  <si>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</si>
  <si>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</si>
  <si>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</si>
  <si>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</si>
  <si>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</si>
  <si>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</si>
  <si>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</si>
  <si>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</si>
  <si>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</si>
  <si>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</si>
  <si>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</si>
  <si>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</si>
  <si>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</si>
  <si>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</si>
  <si>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</si>
  <si>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</si>
  <si>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</si>
  <si>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</si>
  <si>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</si>
  <si>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</si>
  <si>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</si>
  <si>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</si>
  <si>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</si>
  <si>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</si>
  <si>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</si>
  <si>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</si>
  <si>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</si>
  <si>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</si>
  <si>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</si>
  <si>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</si>
  <si>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</si>
  <si>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</si>
  <si>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</si>
  <si>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</si>
  <si>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</si>
  <si>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</si>
  <si>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</si>
  <si>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</si>
  <si>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</si>
  <si>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</si>
  <si>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</si>
  <si>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</si>
  <si>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</si>
  <si>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</si>
  <si>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</si>
  <si>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</si>
  <si>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</si>
  <si>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</si>
  <si>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</si>
  <si>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</si>
  <si>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</si>
  <si>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</si>
  <si>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</si>
  <si>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</si>
  <si>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</si>
  <si>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</si>
  <si>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</si>
  <si>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</si>
  <si>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</si>
  <si>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</si>
  <si>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</si>
  <si>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</si>
  <si>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</si>
  <si>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</si>
  <si>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</si>
  <si>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</si>
  <si>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</si>
  <si>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</si>
  <si>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</si>
  <si>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</si>
  <si>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</si>
  <si>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</si>
  <si>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</si>
  <si>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</si>
  <si>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</si>
  <si>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</si>
  <si>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</si>
  <si>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</si>
  <si>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</si>
  <si>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</si>
  <si>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</si>
  <si>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</si>
  <si>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</si>
  <si>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</si>
  <si>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</si>
  <si>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</si>
  <si>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</si>
  <si>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</si>
  <si>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</si>
  <si>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</si>
  <si>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</si>
  <si>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</si>
  <si>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</si>
  <si>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</si>
  <si>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</si>
  <si>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</si>
  <si>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</si>
  <si>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</si>
  <si>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</si>
  <si>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</si>
  <si>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</si>
  <si>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</si>
  <si>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</si>
  <si>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</si>
  <si>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</si>
  <si>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</si>
  <si>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</si>
  <si>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</si>
  <si>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</si>
  <si>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</si>
  <si>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</si>
  <si>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</si>
  <si>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</si>
  <si>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</si>
  <si>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</si>
  <si>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</si>
  <si>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</si>
  <si>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</si>
  <si>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</si>
  <si>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</si>
  <si>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</si>
  <si>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</si>
  <si>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</si>
  <si>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</si>
  <si>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</si>
  <si>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</si>
  <si>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</si>
  <si>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</si>
  <si>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</si>
  <si>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</si>
  <si>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</si>
  <si>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</si>
  <si>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</si>
  <si>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</si>
  <si>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</si>
  <si>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</si>
  <si>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</si>
  <si>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</si>
  <si>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</si>
  <si>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</si>
  <si>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</si>
  <si>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</si>
  <si>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</si>
  <si>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</si>
  <si>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</si>
  <si>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</si>
  <si>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</si>
  <si>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</si>
  <si>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</si>
  <si>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</si>
  <si>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</si>
  <si>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</si>
  <si>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</si>
  <si>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</si>
  <si>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</si>
  <si>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</si>
  <si>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</si>
  <si>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</si>
  <si>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</si>
  <si>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</si>
  <si>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</si>
  <si>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</si>
  <si>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</si>
  <si>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</si>
  <si>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</si>
  <si>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</si>
  <si>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</si>
  <si>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</si>
  <si>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</si>
  <si>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</si>
  <si>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</si>
  <si>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</si>
  <si>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</si>
  <si>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</si>
  <si>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</si>
  <si>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</si>
  <si>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</si>
  <si>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</si>
  <si>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</si>
  <si>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</si>
  <si>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</si>
  <si>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</si>
  <si>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</si>
  <si>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</si>
  <si>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</si>
  <si>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</si>
  <si>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</si>
  <si>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</si>
  <si>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</si>
  <si>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</si>
  <si>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</si>
  <si>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</si>
  <si>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</si>
  <si>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</si>
  <si>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</si>
  <si>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</si>
  <si>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</si>
  <si>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</si>
  <si>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</si>
  <si>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</si>
  <si>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</si>
  <si>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</si>
  <si>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</si>
  <si>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</si>
  <si>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</si>
  <si>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</si>
  <si>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</si>
  <si>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</si>
  <si>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</si>
  <si>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</si>
  <si>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</si>
  <si>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</si>
  <si>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</si>
  <si>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</si>
  <si>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</si>
  <si>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</si>
  <si>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</si>
  <si>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</si>
  <si>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</si>
  <si>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</si>
  <si>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</si>
  <si>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</si>
  <si>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</si>
  <si>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</si>
  <si>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</si>
  <si>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</si>
  <si>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</si>
  <si>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</si>
  <si>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</si>
  <si>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</si>
  <si>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</si>
  <si>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</si>
  <si>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</si>
  <si>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</si>
  <si>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</si>
  <si>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</si>
  <si>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</si>
  <si>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</si>
  <si>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</si>
  <si>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</si>
  <si>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</si>
  <si>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</si>
  <si>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</si>
  <si>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</si>
  <si>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</si>
  <si>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</si>
  <si>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</si>
  <si>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</si>
  <si>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</si>
  <si>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</si>
  <si>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</si>
  <si>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</si>
  <si>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</si>
  <si>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</si>
  <si>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</si>
  <si>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</si>
  <si>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</si>
  <si>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</si>
  <si>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</si>
  <si>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</si>
  <si>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</si>
  <si>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</si>
  <si>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</si>
  <si>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</si>
  <si>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</si>
  <si>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</si>
  <si>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</si>
  <si>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</si>
  <si>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</si>
  <si>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</si>
  <si>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</si>
  <si>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</si>
  <si>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</si>
  <si>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</si>
  <si>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</si>
  <si>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</si>
  <si>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</si>
  <si>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</si>
  <si>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</si>
  <si>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</si>
  <si>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</si>
  <si>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</si>
  <si>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</si>
  <si>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</si>
  <si>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</si>
  <si>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</si>
  <si>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</si>
  <si>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</si>
  <si>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</si>
  <si>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</si>
  <si>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</si>
  <si>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</si>
  <si>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</si>
  <si>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</si>
  <si>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</si>
  <si>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</si>
  <si>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</si>
  <si>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</si>
  <si>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</si>
  <si>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</si>
  <si>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</si>
  <si>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</si>
  <si>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</si>
  <si>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</si>
  <si>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</si>
  <si>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</si>
  <si>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</si>
  <si>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</si>
  <si>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</si>
  <si>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</si>
  <si>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</si>
  <si>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</si>
  <si>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</si>
  <si>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</si>
  <si>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</si>
  <si>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</si>
  <si>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</si>
  <si>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</si>
  <si>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</si>
  <si>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</si>
  <si>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</si>
  <si>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</si>
  <si>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</si>
  <si>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</si>
  <si>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</si>
  <si>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</si>
  <si>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</si>
  <si>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</si>
  <si>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</si>
  <si>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</si>
  <si>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</si>
  <si>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</si>
  <si>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</si>
  <si>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</si>
  <si>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</si>
  <si>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</si>
  <si>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</si>
  <si>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</si>
  <si>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</si>
  <si>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</si>
  <si>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</si>
  <si>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</si>
  <si>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</si>
  <si>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</si>
  <si>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</si>
  <si>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</si>
  <si>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</si>
  <si>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</si>
  <si>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</si>
  <si>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</si>
  <si>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</si>
  <si>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</si>
  <si>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</si>
  <si>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</si>
  <si>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</si>
  <si>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</si>
  <si>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</si>
  <si>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</si>
  <si>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</si>
  <si>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</si>
  <si>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</si>
  <si>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</si>
  <si>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</si>
  <si>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</si>
  <si>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</si>
  <si>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</si>
  <si>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</si>
  <si>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</si>
  <si>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</si>
  <si>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</si>
  <si>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</si>
  <si>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</si>
  <si>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</si>
  <si>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</si>
  <si>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</si>
  <si>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</si>
  <si>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</si>
  <si>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</si>
  <si>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</si>
  <si>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</si>
  <si>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</si>
  <si>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</si>
  <si>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</si>
  <si>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</si>
  <si>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</si>
  <si>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</si>
  <si>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</si>
  <si>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</si>
  <si>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</si>
  <si>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</si>
  <si>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</si>
  <si>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</si>
  <si>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</si>
  <si>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</si>
  <si>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</si>
  <si>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</si>
  <si>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</si>
  <si>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</si>
  <si>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</si>
  <si>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</si>
  <si>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</si>
  <si>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</si>
  <si>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</si>
  <si>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</si>
  <si>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</si>
  <si>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</si>
  <si>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</si>
  <si>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</si>
  <si>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</si>
  <si>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</si>
  <si>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</si>
  <si>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</si>
  <si>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</si>
  <si>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</si>
  <si>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</si>
  <si>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</si>
  <si>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</si>
  <si>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</si>
  <si>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</si>
  <si>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</si>
  <si>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</si>
  <si>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</si>
  <si>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</si>
  <si>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</si>
  <si>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</si>
  <si>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</si>
  <si>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</si>
  <si>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</si>
  <si>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</si>
  <si>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</si>
  <si>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</si>
  <si>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</si>
  <si>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</si>
  <si>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</si>
  <si>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</si>
  <si>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</si>
  <si>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</si>
  <si>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</si>
  <si>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</si>
  <si>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</si>
  <si>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</si>
  <si>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</si>
  <si>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</si>
  <si>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</si>
  <si>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</si>
  <si>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</si>
  <si>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</si>
  <si>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</si>
  <si>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</si>
  <si>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</si>
  <si>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</si>
  <si>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</si>
  <si>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</si>
  <si>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</si>
  <si>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</si>
  <si>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</si>
  <si>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</si>
  <si>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</si>
  <si>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</si>
  <si>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</si>
  <si>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</si>
  <si>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</si>
  <si>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</si>
  <si>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</si>
  <si>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</si>
  <si>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</si>
  <si>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</si>
  <si>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</si>
  <si>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</si>
  <si>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</si>
  <si>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</si>
  <si>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</si>
  <si>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</si>
  <si>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</si>
  <si>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</si>
  <si>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</si>
  <si>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</si>
  <si>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</si>
  <si>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</si>
  <si>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</si>
  <si>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</si>
  <si>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</si>
  <si>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</si>
  <si>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</si>
  <si>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</si>
  <si>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</si>
  <si>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</si>
  <si>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</si>
  <si>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</si>
  <si>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</si>
  <si>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</si>
  <si>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</si>
  <si>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</si>
  <si>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</si>
  <si>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</si>
  <si>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</si>
  <si>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</si>
  <si>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</si>
  <si>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</si>
  <si>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</si>
  <si>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</si>
  <si>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</si>
  <si>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</si>
  <si>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</si>
  <si>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</si>
  <si>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</si>
  <si>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</si>
  <si>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</si>
  <si>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</si>
  <si>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</si>
  <si>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</si>
  <si>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</si>
  <si>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</si>
  <si>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</si>
  <si>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</si>
  <si>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</si>
  <si>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</si>
  <si>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</si>
  <si>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</si>
  <si>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</si>
  <si>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</si>
  <si>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</si>
  <si>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</si>
  <si>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</si>
  <si>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</si>
  <si>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</si>
  <si>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</si>
  <si>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</si>
  <si>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</si>
  <si>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</si>
  <si>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</si>
  <si>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</si>
  <si>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</si>
  <si>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</si>
  <si>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</si>
  <si>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</si>
  <si>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</si>
  <si>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</si>
  <si>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EL SALTO</t>
  </si>
  <si>
    <t>DEL 1 AL 31 DE DICIEMBRE DE 2020</t>
  </si>
  <si>
    <t>LIC. RICARDO ZAID SANTILLÁN CORTÉS</t>
  </si>
  <si>
    <t>LIC. JAIME ISMAEL DÍAZ BRAMBILA</t>
  </si>
  <si>
    <t>PRESIDENTE MUNICIPAL</t>
  </si>
  <si>
    <t>ENCARGADO DE LA HACIENDA MUNICIPAL</t>
  </si>
  <si>
    <t>ASEJ2020-12-14-07-2021-1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</si>
</sst>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5" workbookViewId="0">
      <selection activeCell="B5" sqref="B5:AW5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187785707.00999996</v>
      </c>
      <c r="AY7" s="13">
        <f>AY8+AY29+AY35+AY40+AY72+AY81+AY102+AY114</f>
        <v>174623201.81999999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92097009.319999993</v>
      </c>
      <c r="AY8" s="15">
        <f>AY9+AY11+AY15+AY16+AY17+AY18+AY19+AY25+AY27</f>
        <v>83159805.820000008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10302.93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10302.93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89578800.989999995</v>
      </c>
      <c r="AY11" s="17">
        <f>SUM(AY12:AY14)</f>
        <v>79836519.200000003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47802756.630000003</v>
      </c>
      <c r="AY12" s="20">
        <v>79836519.200000003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41697282.25</v>
      </c>
      <c r="AY13" s="20">
        <v>0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78762.11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2479504.33</v>
      </c>
      <c r="AY19" s="17">
        <f>SUM(AY20:AY24)</f>
        <v>2078151.49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1000915.83</v>
      </c>
      <c r="AY20" s="20">
        <v>2078151.49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2000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1461468.58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15119.92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38704</v>
      </c>
      <c r="AY27" s="17">
        <f>SUM(AY28)</f>
        <v>1234832.2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38704</v>
      </c>
      <c r="AY28" s="20">
        <v>1234832.2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74906428.709999993</v>
      </c>
      <c r="AY40" s="15">
        <f>AY41+AY46+AY47+AY62+AY68+AY70</f>
        <v>78676873.329999998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4001644.56</v>
      </c>
      <c r="AY41" s="17">
        <f>SUM(AY42:AY45)</f>
        <v>4435816.2200000007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3024668.48</v>
      </c>
      <c r="AY42" s="20">
        <v>4435766.9000000004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11637.08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965339</v>
      </c>
      <c r="AY44" s="20">
        <v>0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49.32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51686727.980000004</v>
      </c>
      <c r="AY47" s="17">
        <f>SUM(AY48:AY61)</f>
        <v>53264362.140000001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6852031.4500000002</v>
      </c>
      <c r="AY48" s="20">
        <v>0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0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0</v>
      </c>
      <c r="AY50" s="20">
        <v>0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1342372.65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5088616.17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16371.33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747697.4</v>
      </c>
      <c r="AY54" s="20">
        <v>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119997</v>
      </c>
      <c r="AY55" s="20">
        <v>0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392508.81</v>
      </c>
      <c r="AY56" s="20">
        <v>0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27654470.030000001</v>
      </c>
      <c r="AY57" s="20">
        <v>53264362.140000001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415880</v>
      </c>
      <c r="AY58" s="20">
        <v>0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117145</v>
      </c>
      <c r="AY59" s="20">
        <v>0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5678825.7999999998</v>
      </c>
      <c r="AY60" s="20">
        <v>0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3260812.34</v>
      </c>
      <c r="AY61" s="20">
        <v>0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328358.90000000002</v>
      </c>
      <c r="AY62" s="17">
        <f>SUM(AY63:AY67)</f>
        <v>658838.9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57243.47</v>
      </c>
      <c r="AY63" s="20">
        <v>658838.9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153386.9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45321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72407.53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16561359.67</v>
      </c>
      <c r="AY68" s="17">
        <f>SUM(AY69)</f>
        <v>17595785.149999999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16561359.67</v>
      </c>
      <c r="AY69" s="20">
        <v>17595785.149999999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2328337.6</v>
      </c>
      <c r="AY70" s="17">
        <f>SUM(AY71)</f>
        <v>2722070.92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2328337.6</v>
      </c>
      <c r="AY71" s="20">
        <v>2722070.92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5872783.1000000006</v>
      </c>
      <c r="AY72" s="15">
        <f>AY73+AY76+AY77+AY78+AY80</f>
        <v>4168272.7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5281941.4000000004</v>
      </c>
      <c r="AY73" s="17">
        <f>SUM(AY74:AY75)</f>
        <v>3663826.7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5281941.4000000004</v>
      </c>
      <c r="AY75" s="20">
        <v>3663826.7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590841.69999999995</v>
      </c>
      <c r="AY78" s="17">
        <f>SUM(AY79)</f>
        <v>504446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590841.69999999995</v>
      </c>
      <c r="AY79" s="20">
        <v>504446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1332945.45</v>
      </c>
      <c r="AY81" s="15">
        <f>AY82+AY83+AY85+AY87+AY89+AY91+AY93+AY94+AY100</f>
        <v>2366011.23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2181175.9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2181175.9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1522.65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1522.65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1332945.45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1332945.45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13790.68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13790.68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169522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169522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13576540.43</v>
      </c>
      <c r="AY102" s="15">
        <f>AY103+AY105+AY106+AY108+AY109+AY110+AY111+AY113</f>
        <v>6252238.7400000002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6372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6372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38141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38141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13570168.43</v>
      </c>
      <c r="AY111" s="17">
        <f>SUM(AY112)</f>
        <v>6214097.7400000002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13570168.43</v>
      </c>
      <c r="AY112" s="20">
        <v>6214097.7400000002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489897345.33000004</v>
      </c>
      <c r="AY117" s="13">
        <f>AY118+AY149</f>
        <v>443842194.11999995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489897345.33000004</v>
      </c>
      <c r="AY118" s="15">
        <f>AY119+AY132+AY135+AY140+AY146</f>
        <v>443841194.11999995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303844120.70000005</v>
      </c>
      <c r="AY119" s="17">
        <f>SUM(AY120:AY131)</f>
        <v>276563182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143542399.40000001</v>
      </c>
      <c r="AY120" s="20">
        <v>276563182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802213.08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13093575.199999999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23884535.329999998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3431130.02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4841406.7699999996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23765487.050000001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90483373.849999994</v>
      </c>
      <c r="AY131" s="20">
        <v>0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164698571.61000001</v>
      </c>
      <c r="AY132" s="17">
        <f>SUM(AY133:AY134)</f>
        <v>154688102.03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32988339.27</v>
      </c>
      <c r="AY133" s="20">
        <v>154688102.03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131710232.34</v>
      </c>
      <c r="AY134" s="20">
        <v>0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21354653.02</v>
      </c>
      <c r="AY135" s="17">
        <f>SUM(AY136:AY139)</f>
        <v>12589910.09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21354653.02</v>
      </c>
      <c r="AY138" s="20">
        <v>12589910.09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1000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1000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1000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7391862.3300000001</v>
      </c>
      <c r="AY161" s="13">
        <f>AY162+AY165+AY171+AY173+AY175</f>
        <v>3334262.58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7391862.3300000001</v>
      </c>
      <c r="AY162" s="15">
        <f>SUM(AY163:AY164)</f>
        <v>3334262.58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7391862.3300000001</v>
      </c>
      <c r="AY164" s="17">
        <v>3334262.58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685074914.67000008</v>
      </c>
      <c r="AY184" s="27">
        <f>AY7+AY117+AY161</f>
        <v>621799658.51999998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588655534.86000001</v>
      </c>
      <c r="AY186" s="13">
        <f>AY187+AY222+AY287</f>
        <v>455358073.26999998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259716345.52000001</v>
      </c>
      <c r="AY187" s="15">
        <f>AY188+AY193+AY198+AY207+AY212+AY219</f>
        <v>206870245.16999999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183952892.72</v>
      </c>
      <c r="AY188" s="17">
        <f>SUM(AY189:AY192)</f>
        <v>172151702.22999999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13766525.17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170186367.55000001</v>
      </c>
      <c r="AY191" s="20">
        <v>172151702.22999999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40858535.759999998</v>
      </c>
      <c r="AY193" s="17">
        <f>SUM(AY194:AY197)</f>
        <v>6295491.25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40858535.759999998</v>
      </c>
      <c r="AY195" s="20">
        <v>6295491.25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34059931.690000005</v>
      </c>
      <c r="AY198" s="17">
        <f>SUM(AY199:AY206)</f>
        <v>27757602.920000002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27982627.030000001</v>
      </c>
      <c r="AY200" s="20">
        <v>27757602.920000002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10713.3</v>
      </c>
      <c r="AY201" s="20">
        <v>0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6066591.3600000003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837331.49</v>
      </c>
      <c r="AY212" s="17">
        <f>SUM(AY213:AY218)</f>
        <v>665448.77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634681.06000000006</v>
      </c>
      <c r="AY214" s="20">
        <v>0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17648.57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1062.5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183939.36</v>
      </c>
      <c r="AY218" s="20">
        <v>665448.77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7653.86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7653.86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118132871.97</v>
      </c>
      <c r="AY222" s="15">
        <f>AY223+AY232+AY236+AY246+AY256+AY264+AY267+AY273+AY277</f>
        <v>96372189.640000001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15105185.9</v>
      </c>
      <c r="AY223" s="17">
        <f>SUM(AY224:AY231)</f>
        <v>15091532.4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4200375.38</v>
      </c>
      <c r="AY224" s="20">
        <v>15091532.4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394401.18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1322793.99</v>
      </c>
      <c r="AY227" s="20">
        <v>0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6253592.2000000002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2745146.75</v>
      </c>
      <c r="AY229" s="20">
        <v>0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17400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171476.4</v>
      </c>
      <c r="AY231" s="20">
        <v>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7233197.3100000005</v>
      </c>
      <c r="AY232" s="17">
        <f>SUM(AY233:AY235)</f>
        <v>3691866.08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6971833.2000000002</v>
      </c>
      <c r="AY233" s="20">
        <v>3691866.08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3529.99</v>
      </c>
      <c r="AY234" s="20">
        <v>0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257834.12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23324697.75</v>
      </c>
      <c r="AY246" s="17">
        <f>SUM(AY247:AY255)</f>
        <v>16586633.970000001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2900024.99</v>
      </c>
      <c r="AY247" s="20">
        <v>2991.55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3002277.25</v>
      </c>
      <c r="AY248" s="20">
        <v>0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35463.24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240483.08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9419.98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9127207.5999999996</v>
      </c>
      <c r="AY252" s="20">
        <v>0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3799350</v>
      </c>
      <c r="AY253" s="20">
        <v>0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1972995.91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2237475.7000000002</v>
      </c>
      <c r="AY255" s="20">
        <v>16583642.42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7549501.879999999</v>
      </c>
      <c r="AY256" s="17">
        <f>SUM(AY257:AY263)</f>
        <v>4546410.83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449582.12</v>
      </c>
      <c r="AY257" s="20">
        <v>0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16773.599999999999</v>
      </c>
      <c r="AY258" s="20">
        <v>0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1875951.57</v>
      </c>
      <c r="AY259" s="20">
        <v>4546410.83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2764376.39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1404814.72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1038003.48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53241015.25</v>
      </c>
      <c r="AY264" s="17">
        <f>SUM(AY265:AY266)</f>
        <v>41447636.460000001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53241015.25</v>
      </c>
      <c r="AY265" s="20">
        <v>41447636.460000001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5608743.0200000005</v>
      </c>
      <c r="AY267" s="17">
        <f>SUM(AY268:AY272)</f>
        <v>6596091.4400000004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2434808.54</v>
      </c>
      <c r="AY268" s="20">
        <v>0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2480157.71</v>
      </c>
      <c r="AY269" s="20">
        <v>6596091.4400000004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642205.49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51571.28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365726.04999999993</v>
      </c>
      <c r="AY273" s="17">
        <f>SUM(AY274:AY276)</f>
        <v>747069.72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93309.15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229864.18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42552.72</v>
      </c>
      <c r="AY276" s="20">
        <v>747069.72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5704804.8100000005</v>
      </c>
      <c r="AY277" s="17">
        <f>SUM(AY278:AY286)</f>
        <v>7664948.7400000002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635501.36</v>
      </c>
      <c r="AY278" s="20">
        <v>0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35443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262910.92</v>
      </c>
      <c r="AY281" s="20">
        <v>0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4680423.53</v>
      </c>
      <c r="AY283" s="20">
        <v>7664948.7400000002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80946</v>
      </c>
      <c r="AY285" s="20">
        <v>0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9580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210806317.37</v>
      </c>
      <c r="AY287" s="15">
        <f>AY288+AY298+AY308+AY318+AY328+AY338+AY346+AY356+AY362</f>
        <v>152115638.46000001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67474745.909999996</v>
      </c>
      <c r="AY288" s="17">
        <v>51979854.740000002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65847282.939999998</v>
      </c>
      <c r="AY289" s="20">
        <v>51979854.740000002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18499.560000000001</v>
      </c>
      <c r="AY290" s="20">
        <v>0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546661.12</v>
      </c>
      <c r="AY292" s="20">
        <v>0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1636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757358.37</v>
      </c>
      <c r="AY295" s="20">
        <v>0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0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303307.92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34819136.050000004</v>
      </c>
      <c r="AY298" s="17">
        <f>SUM(AY299:AY307)</f>
        <v>16120270.560000001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52200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2547603.14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1458195.72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7326919.5999999996</v>
      </c>
      <c r="AY303" s="20">
        <v>16120270.560000001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21557726.969999999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385634.6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1490856.02</v>
      </c>
      <c r="AY307" s="20">
        <v>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6836602.2500000009</v>
      </c>
      <c r="AY308" s="17">
        <f>SUM(AY309:AY317)</f>
        <v>14677532.939999999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2948452.33</v>
      </c>
      <c r="AY309" s="20">
        <v>14677532.939999999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237500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1478077.83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536238.9</v>
      </c>
      <c r="AY312" s="20">
        <v>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6600.4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360000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82670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1187062.79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2856108.1900000004</v>
      </c>
      <c r="AY318" s="17">
        <f>SUM(AY319:AY327)</f>
        <v>4808790.04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382206.28</v>
      </c>
      <c r="AY319" s="20">
        <v>4808790.04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1811409.42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85428.18</v>
      </c>
      <c r="AY323" s="20">
        <v>0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97440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479624.31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84319918.840000004</v>
      </c>
      <c r="AY328" s="17">
        <f>SUM(AY329:AY337)</f>
        <v>51738682.409999996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10967553.140000001</v>
      </c>
      <c r="AY329" s="20">
        <v>0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1944464.16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835909.92</v>
      </c>
      <c r="AY331" s="20">
        <v>0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249805.99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5571315.21</v>
      </c>
      <c r="AY333" s="20">
        <v>51738682.409999996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3622628.46</v>
      </c>
      <c r="AY335" s="20">
        <v>0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60853832.359999999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274409.59999999998</v>
      </c>
      <c r="AY337" s="20">
        <v>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2371000</v>
      </c>
      <c r="AY338" s="17">
        <f>SUM(AY339:AY345)</f>
        <v>1295624.21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1687653.34</v>
      </c>
      <c r="AY339" s="20">
        <v>1295624.21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183333.33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183333.33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316680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991283.47</v>
      </c>
      <c r="AY346" s="17">
        <f>SUM(AY347:AY355)</f>
        <v>325336.23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2900</v>
      </c>
      <c r="AY348" s="20">
        <v>0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777971.07</v>
      </c>
      <c r="AY351" s="20">
        <v>325336.23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71212.399999999994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139200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991590.22</v>
      </c>
      <c r="AY356" s="17">
        <f>SUM(AY357:AY361)</f>
        <v>5333253.43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375714.66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546275.56000000006</v>
      </c>
      <c r="AY358" s="20">
        <v>5333253.43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69600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10145932.439999999</v>
      </c>
      <c r="AY362" s="17">
        <f>SUM(AY363:AY371)</f>
        <v>5836293.9000000004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75282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1225608</v>
      </c>
      <c r="AY364" s="20">
        <v>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2019488.27</v>
      </c>
      <c r="AY366" s="20">
        <v>0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50320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31159.5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6744074.6699999999</v>
      </c>
      <c r="AY371" s="20">
        <v>5836293.9000000004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31989371.129999999</v>
      </c>
      <c r="AY372" s="13">
        <f>AY373+AY385+AY391+AY403+AY416+AY423+AY433+AY436+AY447</f>
        <v>36695138.07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2420000</v>
      </c>
      <c r="AY385" s="15">
        <f>AY386+AY390</f>
        <v>2742850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2420000</v>
      </c>
      <c r="AY386" s="17">
        <f>SUM(AY387:AY389)</f>
        <v>2742850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2420000</v>
      </c>
      <c r="AY387" s="20">
        <v>2742850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1471754.04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1471754.04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1471754.04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18077488.120000001</v>
      </c>
      <c r="AY403" s="15">
        <f>AY404+AY406+AY408+AY414</f>
        <v>20385053.490000002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11901953.08</v>
      </c>
      <c r="AY404" s="17">
        <f>SUM(AY405)</f>
        <v>7839621.8600000003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11901953.08</v>
      </c>
      <c r="AY405" s="20">
        <v>7839621.8600000003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129500</v>
      </c>
      <c r="AY406" s="17">
        <f>SUM(AY407)</f>
        <v>231017.62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129500</v>
      </c>
      <c r="AY407" s="20">
        <v>231017.62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6046035.04</v>
      </c>
      <c r="AY408" s="17">
        <f>SUM(AY409:AY413)</f>
        <v>9779578.5800000001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3513124.84</v>
      </c>
      <c r="AY409" s="20">
        <v>9779578.5800000001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333075.84999999998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2174834.35</v>
      </c>
      <c r="AY411" s="20">
        <v>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25000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2534835.4300000002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2534835.4300000002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7030593.9699999997</v>
      </c>
      <c r="AY416" s="15">
        <f>AY417+AY419+AY421</f>
        <v>7221875.5800000001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7030593.9699999997</v>
      </c>
      <c r="AY419" s="17">
        <f>SUM(AY420)</f>
        <v>7221875.5800000001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7030593.9699999997</v>
      </c>
      <c r="AY420" s="20">
        <v>7221875.5800000001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2989535</v>
      </c>
      <c r="AY423" s="15">
        <f>AY424+AY428</f>
        <v>6345359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2989535</v>
      </c>
      <c r="AY424" s="17">
        <f>SUM(AY425:AY427)</f>
        <v>6345359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2989535</v>
      </c>
      <c r="AY425" s="20">
        <v>6345359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2000000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2000000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2000000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2000000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9177387.2599999998</v>
      </c>
      <c r="AY477" s="13">
        <f>AY478+AY489+AY494+AY499+AY502</f>
        <v>16276558.870000001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9168647.2599999998</v>
      </c>
      <c r="AY478" s="15">
        <f>AY479+AY483</f>
        <v>14477821.41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9168647.2599999998</v>
      </c>
      <c r="AY479" s="17">
        <f>SUM(AY480:AY482)</f>
        <v>14477821.41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9168647.2599999998</v>
      </c>
      <c r="AY480" s="20">
        <v>14477821.41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1798737.46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1798737.46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1798737.46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8740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8740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8740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631822293.25</v>
      </c>
      <c r="AY543" s="30">
        <f>AY186+AY372+AY453+AY477+AY507+AY540</f>
        <v>508329770.20999998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53252621.420000076</v>
      </c>
      <c r="AY544" s="31">
        <f>AY184-AY543</f>
        <v>113469888.31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cpu</cp:lastModifiedBy>
  <cp:lastPrinted>2020-12-02T19:47:29Z</cp:lastPrinted>
  <dcterms:created xsi:type="dcterms:W3CDTF">2020-01-21T01:41:42Z</dcterms:created>
  <dcterms:modified xsi:type="dcterms:W3CDTF">2021-07-14T21:05:57Z</dcterms:modified>
</cp:coreProperties>
</file>