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<sst xmlns="http://schemas.openxmlformats.org/spreadsheetml/2006/main" count="1085" uniqueCount="1066">
  <si>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</si>
  <si>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</si>
  <si>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</si>
  <si>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</si>
  <si>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</si>
  <si>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</si>
  <si>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</si>
  <si>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</si>
  <si>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</si>
  <si>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</si>
  <si>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</si>
  <si>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</si>
  <si>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</si>
  <si>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</si>
  <si>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</si>
  <si>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</si>
  <si>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</si>
  <si>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</si>
  <si>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</si>
  <si>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</si>
  <si>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</si>
  <si>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</si>
  <si>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</si>
  <si>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</si>
  <si>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</si>
  <si>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</si>
  <si>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</si>
  <si>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</si>
  <si>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</si>
  <si>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</si>
  <si>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</si>
  <si>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</si>
  <si>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</si>
  <si>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</si>
  <si>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</si>
  <si>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</si>
  <si>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</si>
  <si>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</si>
  <si>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</si>
  <si>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</si>
  <si>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</si>
  <si>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</si>
  <si>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</si>
  <si>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</si>
  <si>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</si>
  <si>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</si>
  <si>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</si>
  <si>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</si>
  <si>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</si>
  <si>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</si>
  <si>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</si>
  <si>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</si>
  <si>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</si>
  <si>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</si>
  <si>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</si>
  <si>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</si>
  <si>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</si>
  <si>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</si>
  <si>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</si>
  <si>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</si>
  <si>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</si>
  <si>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</si>
  <si>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</si>
  <si>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</si>
  <si>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</si>
  <si>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</si>
  <si>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</si>
  <si>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</si>
  <si>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</si>
  <si>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</si>
  <si>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</si>
  <si>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</si>
  <si>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</si>
  <si>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</si>
  <si>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</si>
  <si>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</si>
  <si>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</si>
  <si>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</si>
  <si>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</si>
  <si>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</si>
  <si>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</si>
  <si>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</si>
  <si>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</si>
  <si>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</si>
  <si>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</si>
  <si>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</si>
  <si>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</si>
  <si>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</si>
  <si>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</si>
  <si>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</si>
  <si>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</si>
  <si>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</si>
  <si>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</si>
  <si>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</si>
  <si>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</si>
  <si>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</si>
  <si>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</si>
  <si>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</si>
  <si>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</si>
  <si>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</si>
  <si>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</si>
  <si>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</si>
  <si>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</si>
  <si>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</si>
  <si>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</si>
  <si>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</si>
  <si>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</si>
  <si>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</si>
  <si>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</si>
  <si>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</si>
  <si>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</si>
  <si>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</si>
  <si>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</si>
  <si>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</si>
  <si>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</si>
  <si>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</si>
  <si>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</si>
  <si>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</si>
  <si>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</si>
  <si>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</si>
  <si>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</si>
  <si>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</si>
  <si>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</si>
  <si>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</si>
  <si>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</si>
  <si>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</si>
  <si>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</si>
  <si>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</si>
  <si>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</si>
  <si>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</si>
  <si>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</si>
  <si>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</si>
  <si>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</si>
  <si>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</si>
  <si>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</si>
  <si>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</si>
  <si>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</si>
  <si>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</si>
  <si>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</si>
  <si>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</si>
  <si>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</si>
  <si>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</si>
  <si>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</si>
  <si>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</si>
  <si>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</si>
  <si>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</si>
  <si>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</si>
  <si>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</si>
  <si>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</si>
  <si>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</si>
  <si>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</si>
  <si>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</si>
  <si>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</si>
  <si>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</si>
  <si>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</si>
  <si>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</si>
  <si>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</si>
  <si>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</si>
  <si>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</si>
  <si>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</si>
  <si>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</si>
  <si>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</si>
  <si>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</si>
  <si>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</si>
  <si>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</si>
  <si>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</si>
  <si>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</si>
  <si>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</si>
  <si>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</si>
  <si>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</si>
  <si>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</si>
  <si>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</si>
  <si>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</si>
  <si>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</si>
  <si>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</si>
  <si>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</si>
  <si>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</si>
  <si>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</si>
  <si>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</si>
  <si>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</si>
  <si>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</si>
  <si>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</si>
  <si>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</si>
  <si>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</si>
  <si>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</si>
  <si>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</si>
  <si>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</si>
  <si>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</si>
  <si>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</si>
  <si>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</si>
  <si>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</si>
  <si>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</si>
  <si>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</si>
  <si>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</si>
  <si>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</si>
  <si>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</si>
  <si>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</si>
  <si>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</si>
  <si>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</si>
  <si>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</si>
  <si>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</si>
  <si>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</si>
  <si>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</si>
  <si>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</si>
  <si>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</si>
  <si>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</si>
  <si>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</si>
  <si>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</si>
  <si>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</si>
  <si>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</si>
  <si>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</si>
  <si>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</si>
  <si>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</si>
  <si>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</si>
  <si>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</si>
  <si>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</si>
  <si>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</si>
  <si>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</si>
  <si>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</si>
  <si>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</si>
  <si>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</si>
  <si>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</si>
  <si>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</si>
  <si>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</si>
  <si>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</si>
  <si>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</si>
  <si>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</si>
  <si>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</si>
  <si>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</si>
  <si>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</si>
  <si>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</si>
  <si>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</si>
  <si>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</si>
  <si>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</si>
  <si>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</si>
  <si>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</si>
  <si>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</si>
  <si>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</si>
  <si>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</si>
  <si>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</si>
  <si>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</si>
  <si>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</si>
  <si>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</si>
  <si>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</si>
  <si>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</si>
  <si>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</si>
  <si>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</si>
  <si>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</si>
  <si>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</si>
  <si>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</si>
  <si>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</si>
  <si>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</si>
  <si>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</si>
  <si>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</si>
  <si>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</si>
  <si>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</si>
  <si>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</si>
  <si>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</si>
  <si>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</si>
  <si>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</si>
  <si>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</si>
  <si>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</si>
  <si>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</si>
  <si>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</si>
  <si>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</si>
  <si>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</si>
  <si>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</si>
  <si>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</si>
  <si>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</si>
  <si>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</si>
  <si>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</si>
  <si>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</si>
  <si>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</si>
  <si>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</si>
  <si>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</si>
  <si>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</si>
  <si>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</si>
  <si>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</si>
  <si>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</si>
  <si>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</si>
  <si>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</si>
  <si>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</si>
  <si>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</si>
  <si>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</si>
  <si>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</si>
  <si>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</si>
  <si>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</si>
  <si>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</si>
  <si>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</si>
  <si>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</si>
  <si>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</si>
  <si>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</si>
  <si>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</si>
  <si>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</si>
  <si>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</si>
  <si>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</si>
  <si>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</si>
  <si>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</si>
  <si>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</si>
  <si>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</si>
  <si>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</si>
  <si>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</si>
  <si>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</si>
  <si>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</si>
  <si>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</si>
  <si>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</si>
  <si>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</si>
  <si>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</si>
  <si>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</si>
  <si>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</si>
  <si>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</si>
  <si>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</si>
  <si>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</si>
  <si>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</si>
  <si>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</si>
  <si>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</si>
  <si>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</si>
  <si>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</si>
  <si>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</si>
  <si>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</si>
  <si>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</si>
  <si>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</si>
  <si>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</si>
  <si>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</si>
  <si>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</si>
  <si>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</si>
  <si>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</si>
  <si>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</si>
  <si>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</si>
  <si>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</si>
  <si>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</si>
  <si>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</si>
  <si>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</si>
  <si>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</si>
  <si>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</si>
  <si>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</si>
  <si>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</si>
  <si>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</si>
  <si>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</si>
  <si>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</si>
  <si>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</si>
  <si>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</si>
  <si>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</si>
  <si>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</si>
  <si>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</si>
  <si>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</si>
  <si>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</si>
  <si>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</si>
  <si>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</si>
  <si>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</si>
  <si>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</si>
  <si>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</si>
  <si>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</si>
  <si>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</si>
  <si>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</si>
  <si>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</si>
  <si>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</si>
  <si>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</si>
  <si>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</si>
  <si>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</si>
  <si>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</si>
  <si>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</si>
  <si>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</si>
  <si>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</si>
  <si>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</si>
  <si>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</si>
  <si>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</si>
  <si>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</si>
  <si>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</si>
  <si>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</si>
  <si>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</si>
  <si>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</si>
  <si>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</si>
  <si>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</si>
  <si>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</si>
  <si>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</si>
  <si>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</si>
  <si>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</si>
  <si>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</si>
  <si>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</si>
  <si>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</si>
  <si>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</si>
  <si>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</si>
  <si>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</si>
  <si>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</si>
  <si>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</si>
  <si>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</si>
  <si>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</si>
  <si>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</si>
  <si>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</si>
  <si>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</si>
  <si>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</si>
  <si>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</si>
  <si>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</si>
  <si>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</si>
  <si>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</si>
  <si>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</si>
  <si>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</si>
  <si>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</si>
  <si>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</si>
  <si>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</si>
  <si>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</si>
  <si>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</si>
  <si>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</si>
  <si>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</si>
  <si>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</si>
  <si>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</si>
  <si>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</si>
  <si>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</si>
  <si>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</si>
  <si>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</si>
  <si>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</si>
  <si>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</si>
  <si>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</si>
  <si>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</si>
  <si>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</si>
  <si>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</si>
  <si>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</si>
  <si>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</si>
  <si>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</si>
  <si>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</si>
  <si>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</si>
  <si>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</si>
  <si>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</si>
  <si>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</si>
  <si>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</si>
  <si>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</si>
  <si>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</si>
  <si>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</si>
  <si>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</si>
  <si>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</si>
  <si>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</si>
  <si>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</si>
  <si>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</si>
  <si>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</si>
  <si>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</si>
  <si>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</si>
  <si>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</si>
  <si>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</si>
  <si>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</si>
  <si>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</si>
  <si>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</si>
  <si>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</si>
  <si>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</si>
  <si>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</si>
  <si>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</si>
  <si>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</si>
  <si>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</si>
  <si>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</si>
  <si>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</si>
  <si>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</si>
  <si>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</si>
  <si>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</si>
  <si>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</si>
  <si>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</si>
  <si>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</si>
  <si>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</si>
  <si>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</si>
  <si>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</si>
  <si>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</si>
  <si>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</si>
  <si>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</si>
  <si>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</si>
  <si>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</si>
  <si>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</si>
  <si>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</si>
  <si>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</si>
  <si>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</si>
  <si>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</si>
  <si>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</si>
  <si>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</si>
  <si>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</si>
  <si>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</si>
  <si>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</si>
  <si>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</si>
  <si>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</si>
  <si>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</si>
  <si>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</si>
  <si>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</si>
  <si>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</si>
  <si>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</si>
  <si>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</si>
  <si>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</si>
  <si>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</si>
  <si>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</si>
  <si>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</si>
  <si>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</si>
  <si>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</si>
  <si>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</si>
  <si>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</si>
  <si>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</si>
  <si>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</si>
  <si>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</si>
  <si>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</si>
  <si>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</si>
  <si>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</si>
  <si>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</si>
  <si>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</si>
  <si>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</si>
  <si>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</si>
  <si>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</si>
  <si>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</si>
  <si>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</si>
  <si>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</si>
  <si>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</si>
  <si>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</si>
  <si>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</si>
  <si>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</si>
  <si>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</si>
  <si>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</si>
  <si>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</si>
  <si>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</si>
  <si>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</si>
  <si>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</si>
  <si>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</si>
  <si>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</si>
  <si>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</si>
  <si>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</si>
  <si>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</si>
  <si>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</si>
  <si>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</si>
  <si>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</si>
  <si>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</si>
  <si>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</si>
  <si>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</si>
  <si>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</si>
  <si>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</si>
  <si>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</si>
  <si>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</si>
  <si>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</si>
  <si>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</si>
  <si>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</si>
  <si>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</si>
  <si>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</si>
  <si>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</si>
  <si>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</si>
  <si>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</si>
  <si>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</si>
  <si>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</si>
  <si>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</si>
  <si>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</si>
  <si>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</si>
  <si>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</si>
  <si>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</si>
  <si>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</si>
  <si>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</si>
  <si>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</si>
  <si>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</si>
  <si>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</si>
  <si>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</si>
  <si>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</si>
  <si>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</si>
  <si>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</si>
  <si>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</si>
  <si>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</si>
  <si>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</si>
  <si>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</si>
  <si>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</si>
  <si>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</si>
  <si>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</si>
  <si>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</si>
  <si>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</si>
  <si>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</si>
  <si>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</si>
  <si>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</si>
  <si>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</si>
  <si>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</si>
  <si>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</si>
  <si>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</si>
  <si>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</si>
  <si>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</si>
  <si>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</si>
  <si>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</si>
  <si>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</si>
  <si>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</si>
  <si>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</si>
  <si>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</si>
  <si>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</si>
  <si>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</si>
  <si>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</si>
  <si>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</si>
  <si>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</si>
  <si>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</si>
  <si>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</si>
  <si>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</si>
  <si>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</si>
  <si>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</si>
  <si>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</si>
  <si>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</si>
  <si>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</si>
  <si>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</si>
  <si>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</si>
  <si>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</si>
  <si>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</si>
  <si>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</si>
  <si>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</si>
  <si>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</si>
  <si>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</si>
  <si>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</si>
  <si>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</si>
  <si>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</si>
  <si>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</si>
  <si>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</si>
  <si>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</si>
  <si>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</si>
  <si>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</si>
  <si>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</si>
  <si>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</si>
  <si>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</si>
  <si>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</si>
  <si>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</si>
  <si>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</si>
  <si>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</si>
  <si>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</si>
  <si>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</si>
  <si>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</si>
  <si>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</si>
  <si>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</si>
  <si>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</si>
  <si>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</si>
  <si>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</si>
  <si>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</si>
  <si>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</si>
  <si>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</si>
  <si>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</si>
  <si>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</si>
  <si>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</si>
  <si>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</si>
  <si>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</si>
  <si>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</si>
  <si>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</si>
  <si>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</si>
  <si>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</si>
  <si>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</si>
  <si>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</si>
  <si>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</si>
  <si>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</si>
  <si>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</si>
  <si>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</si>
  <si>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</si>
  <si>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</si>
  <si>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</si>
  <si>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</si>
  <si>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</si>
  <si>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</si>
  <si>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</si>
  <si>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</si>
  <si>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</si>
  <si>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</si>
  <si>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</si>
  <si>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</si>
  <si>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</si>
  <si>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</si>
  <si>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</si>
  <si>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</si>
  <si>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</si>
  <si>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</si>
  <si>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</si>
  <si>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</si>
  <si>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</si>
  <si>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</si>
  <si>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</si>
  <si>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</si>
  <si>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</si>
  <si>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</si>
  <si>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</si>
  <si>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</si>
  <si>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</si>
  <si>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</si>
  <si>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</si>
  <si>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</si>
  <si>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</si>
  <si>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</si>
  <si>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</si>
  <si>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</si>
  <si>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</si>
  <si>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</si>
  <si>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</si>
  <si>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</si>
  <si>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</si>
  <si>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</si>
  <si>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</si>
  <si>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</si>
  <si>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</si>
  <si>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</si>
  <si>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</si>
  <si>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</si>
  <si>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</si>
  <si>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</si>
  <si>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</si>
  <si>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</si>
  <si>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</si>
  <si>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</si>
  <si>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</si>
  <si>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</si>
  <si>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</si>
  <si>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</si>
  <si>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</si>
  <si>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</si>
  <si>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</si>
  <si>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</si>
  <si>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</si>
  <si>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</si>
  <si>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</si>
  <si>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</si>
  <si>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</si>
  <si>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</si>
  <si>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</si>
  <si>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</si>
  <si>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</si>
  <si>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</si>
  <si>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</si>
  <si>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</si>
  <si>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</si>
  <si>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</si>
  <si>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</si>
  <si>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</si>
  <si>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</si>
  <si>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</si>
  <si>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</si>
  <si>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</si>
  <si>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</si>
  <si>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</si>
  <si>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</si>
  <si>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</si>
  <si>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</si>
  <si>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</si>
  <si>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</si>
  <si>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</si>
  <si>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</si>
  <si>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</si>
  <si>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</si>
  <si>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</si>
  <si>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</si>
  <si>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</si>
  <si>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</si>
  <si>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</si>
  <si>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</si>
  <si>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</si>
  <si>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</si>
  <si>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</si>
  <si>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</si>
  <si>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</si>
  <si>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</si>
  <si>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</si>
  <si>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</si>
  <si>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</si>
  <si>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</si>
  <si>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</si>
  <si>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</si>
  <si>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</si>
  <si>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</si>
  <si>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</si>
  <si>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</si>
  <si>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</si>
  <si>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</si>
  <si>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</si>
  <si>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</si>
  <si>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</si>
  <si>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</si>
  <si>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</si>
  <si>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</si>
  <si>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</si>
  <si>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</si>
  <si>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</si>
  <si>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</si>
  <si>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</si>
  <si>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</si>
  <si>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</si>
  <si>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</si>
  <si>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</si>
  <si>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</si>
  <si>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</si>
  <si>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</si>
  <si>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</si>
  <si>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</si>
  <si>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</si>
  <si>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</si>
  <si>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</si>
  <si>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</si>
  <si>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</si>
  <si>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</si>
  <si>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</si>
  <si>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</si>
  <si>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</si>
  <si>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</si>
  <si>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</si>
  <si>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</si>
  <si>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</si>
  <si>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</si>
  <si>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</si>
  <si>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</si>
  <si>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</si>
  <si>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</si>
  <si>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</si>
  <si>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</si>
  <si>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</si>
  <si>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</si>
  <si>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</si>
  <si>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</si>
  <si>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</si>
  <si>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</si>
  <si>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</si>
  <si>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</si>
  <si>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</si>
  <si>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</si>
  <si>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</si>
  <si>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</si>
  <si>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</si>
  <si>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</si>
  <si>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</si>
  <si>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</si>
  <si>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</si>
  <si>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</si>
  <si>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</si>
  <si>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</si>
  <si>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</si>
  <si>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</si>
  <si>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</si>
  <si>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</si>
  <si>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</si>
  <si>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</si>
  <si>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</si>
  <si>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</si>
  <si>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</si>
  <si>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</si>
  <si>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</si>
  <si>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</si>
  <si>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</si>
  <si>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</si>
  <si>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</si>
  <si>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</si>
  <si>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</si>
  <si>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</si>
  <si>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</si>
  <si>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</si>
  <si>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</si>
  <si>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</si>
  <si>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</si>
  <si>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</si>
  <si>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</si>
  <si>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</si>
  <si>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</si>
  <si>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</si>
  <si>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</si>
  <si>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</si>
  <si>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</si>
  <si>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</si>
  <si>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</si>
  <si>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</si>
  <si>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</si>
  <si>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</si>
  <si>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</si>
  <si>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</si>
  <si>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</si>
  <si>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</si>
  <si>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</si>
  <si>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</si>
  <si>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</si>
  <si>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</si>
  <si>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</si>
  <si>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</si>
  <si>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</si>
  <si>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</si>
  <si>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</si>
  <si>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</si>
  <si>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</si>
  <si>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</si>
  <si>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</si>
  <si>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</si>
  <si>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</si>
  <si>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</si>
  <si>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</si>
  <si>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</si>
  <si>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</si>
  <si>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</si>
  <si>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</si>
  <si>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</si>
  <si>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</si>
  <si>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</si>
  <si>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</si>
  <si>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</si>
  <si>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</si>
  <si>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</si>
  <si>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</si>
  <si>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</si>
  <si>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</si>
  <si>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</si>
  <si>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</si>
  <si>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</si>
  <si>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</si>
  <si>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</si>
  <si>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</si>
  <si>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</si>
  <si>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</si>
  <si>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</si>
  <si>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</si>
  <si>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</si>
  <si>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</si>
  <si>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</si>
  <si>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</si>
  <si>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</si>
  <si>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</si>
  <si>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</si>
  <si>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</si>
  <si>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</si>
  <si>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</si>
  <si>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</si>
  <si>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</si>
  <si>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</si>
  <si>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</si>
  <si>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</si>
  <si>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</si>
  <si>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</si>
  <si>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</si>
  <si>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</si>
  <si>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</si>
  <si>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</si>
  <si>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</si>
  <si>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</si>
  <si>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</si>
  <si>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</si>
  <si>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</si>
  <si>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</si>
  <si>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</si>
  <si>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</si>
  <si>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</si>
  <si>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</si>
  <si>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</si>
  <si>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</si>
  <si>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</si>
  <si>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</si>
  <si>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</si>
  <si>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</si>
  <si>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</si>
  <si>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</si>
  <si>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</si>
  <si>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</si>
  <si>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</si>
  <si>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</si>
  <si>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</si>
  <si>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</si>
  <si>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</si>
  <si>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</si>
  <si>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</si>
  <si>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</si>
  <si>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</si>
  <si>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</si>
  <si>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</si>
  <si>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</si>
  <si>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</si>
  <si>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</si>
  <si>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</si>
  <si>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</si>
  <si>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</si>
  <si>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</si>
  <si>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</si>
  <si>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</si>
  <si>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</si>
  <si>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</si>
  <si>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</si>
  <si>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</si>
  <si>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</si>
  <si>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</si>
  <si>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</si>
  <si>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</si>
  <si>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</si>
  <si>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</si>
  <si>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</si>
  <si>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</si>
  <si>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</si>
  <si>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</si>
  <si>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</si>
  <si>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</si>
  <si>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</si>
  <si>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</si>
  <si>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</si>
  <si>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</si>
  <si>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</si>
  <si>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</si>
  <si>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</si>
  <si>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</si>
  <si>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</si>
  <si>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</si>
  <si>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</si>
  <si>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</si>
  <si>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</si>
  <si>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</si>
  <si>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</si>
  <si>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</si>
  <si>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</si>
  <si>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</si>
  <si>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</si>
  <si>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</si>
  <si>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</si>
  <si>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</si>
  <si>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</si>
  <si>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</si>
  <si>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</si>
  <si>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</si>
  <si>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</si>
  <si>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</si>
  <si>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</si>
  <si>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</si>
  <si>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</si>
  <si>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</si>
  <si>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</si>
  <si>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</si>
  <si>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</si>
  <si>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</si>
  <si>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</si>
  <si>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</si>
  <si>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</si>
  <si>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</si>
  <si>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</si>
  <si>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</si>
  <si>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</si>
  <si>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</si>
  <si>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</si>
  <si>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</si>
  <si>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</si>
  <si>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</si>
  <si>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</si>
  <si>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</si>
  <si>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</si>
  <si>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</si>
  <si>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</si>
  <si>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</si>
  <si>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</si>
  <si>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</si>
  <si>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</si>
  <si>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</si>
  <si>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</si>
  <si>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</si>
  <si>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</si>
  <si>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</si>
  <si>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</si>
  <si>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</si>
  <si>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</si>
  <si>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</si>
  <si>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</si>
  <si>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</si>
  <si>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</si>
  <si>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</si>
  <si>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</si>
  <si>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</si>
  <si>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</si>
  <si>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</si>
  <si>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</si>
  <si>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</si>
  <si>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</si>
  <si>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</si>
  <si>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</si>
  <si>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</si>
  <si>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</si>
  <si>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</si>
  <si>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</si>
  <si>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</si>
  <si>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</si>
  <si>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EL SALTO</t>
  </si>
  <si>
    <t>DEL 1 AL 30 DE NOVIEMBRE DE 2020</t>
  </si>
  <si>
    <t>LIC. RICARDO ZAID SANTILLÁN CORTÉS</t>
  </si>
  <si>
    <t>LIC. JAIME ISMAEL DÍAZ BRAMBILA</t>
  </si>
  <si>
    <t>PRESIDENTE MUNICIPAL</t>
  </si>
  <si>
    <t>ENCARGADO DE LA HACIENDA MUNICIPAL</t>
  </si>
  <si>
    <t>ASEJ2020-11-16-06-2021-1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</si>
</sst>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185226281.68000001</v>
      </c>
      <c r="AY7" s="13">
        <f>AY8+AY29+AY35+AY40+AY72+AY81+AY102+AY114</f>
        <v>174623201.81999999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90360176.11999999</v>
      </c>
      <c r="AY8" s="15">
        <f>AY9+AY11+AY15+AY16+AY17+AY18+AY19+AY25+AY27</f>
        <v>83159805.820000008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10302.93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10302.93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87895700.029999986</v>
      </c>
      <c r="AY11" s="17">
        <f>SUM(AY12:AY14)</f>
        <v>79836519.200000003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47654050.07</v>
      </c>
      <c r="AY12" s="20">
        <v>79836519.200000003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40163265.439999998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78384.52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2443743.09</v>
      </c>
      <c r="AY19" s="17">
        <f>SUM(AY20:AY24)</f>
        <v>2078151.49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986416.45</v>
      </c>
      <c r="AY20" s="20">
        <v>2078151.49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1500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1441070.85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14755.79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20733</v>
      </c>
      <c r="AY27" s="17">
        <f>SUM(AY28)</f>
        <v>1234832.2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20733</v>
      </c>
      <c r="AY28" s="20">
        <v>1234832.2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74163533.350000009</v>
      </c>
      <c r="AY40" s="15">
        <f>AY41+AY46+AY47+AY62+AY68+AY70</f>
        <v>78676873.329999998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3929724.56</v>
      </c>
      <c r="AY41" s="17">
        <f>SUM(AY42:AY45)</f>
        <v>4435816.2200000007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2970568.48</v>
      </c>
      <c r="AY42" s="20">
        <v>4435766.9000000004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947519</v>
      </c>
      <c r="AY44" s="20">
        <v>0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11637.08</v>
      </c>
      <c r="AY45" s="20">
        <v>49.32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51061226.060000002</v>
      </c>
      <c r="AY47" s="17">
        <f>SUM(AY48:AY61)</f>
        <v>53264362.140000001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6852031.4500000002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16371.33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1340240.8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4989275.1399999997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744109.4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117016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387759.43</v>
      </c>
      <c r="AY56" s="20">
        <v>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27336928.16</v>
      </c>
      <c r="AY57" s="20">
        <v>53264362.140000001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409634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106078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5601546.2800000003</v>
      </c>
      <c r="AY60" s="20">
        <v>0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3160236.07</v>
      </c>
      <c r="AY61" s="20">
        <v>0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2636179.1</v>
      </c>
      <c r="AY62" s="17">
        <f>SUM(AY63:AY67)</f>
        <v>658838.9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56890.400000000001</v>
      </c>
      <c r="AY63" s="20">
        <v>658838.9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72407.53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136877.99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41955.58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2328047.6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17595785.149999999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17595785.149999999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16536403.630000001</v>
      </c>
      <c r="AY70" s="17">
        <f>SUM(AY71)</f>
        <v>2722070.92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16536403.630000001</v>
      </c>
      <c r="AY71" s="20">
        <v>2722070.92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5815751.0300000003</v>
      </c>
      <c r="AY72" s="15">
        <f>AY73+AY76+AY77+AY78+AY80</f>
        <v>4168272.7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5232461.53</v>
      </c>
      <c r="AY73" s="17">
        <f>SUM(AY74:AY75)</f>
        <v>3663826.7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5232461.53</v>
      </c>
      <c r="AY75" s="20">
        <v>3663826.7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583289.5</v>
      </c>
      <c r="AY78" s="17">
        <f>SUM(AY79)</f>
        <v>504446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583289.5</v>
      </c>
      <c r="AY79" s="20">
        <v>504446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1310280.75</v>
      </c>
      <c r="AY81" s="15">
        <f>AY82+AY83+AY85+AY87+AY89+AY91+AY93+AY94+AY100</f>
        <v>2366011.23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2181175.9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2181175.9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1522.65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1522.65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1310280.75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1310280.75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13790.68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13790.68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169522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169522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13576540.43</v>
      </c>
      <c r="AY102" s="15">
        <f>AY103+AY105+AY106+AY108+AY109+AY110+AY111+AY113</f>
        <v>6252238.7400000002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6372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6372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38141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38141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13570168.43</v>
      </c>
      <c r="AY111" s="17">
        <f>SUM(AY112)</f>
        <v>6214097.7400000002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13570168.43</v>
      </c>
      <c r="AY112" s="20">
        <v>6214097.7400000002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447983228.81</v>
      </c>
      <c r="AY117" s="13">
        <f>AY118+AY149</f>
        <v>443842194.11999995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447983228.81</v>
      </c>
      <c r="AY118" s="15">
        <f>AY119+AY132+AY135+AY140+AY146</f>
        <v>443841194.11999995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276774325.78999996</v>
      </c>
      <c r="AY119" s="17">
        <f>SUM(AY120:AY131)</f>
        <v>276563182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132296721.39</v>
      </c>
      <c r="AY120" s="20">
        <v>276563182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3281651.84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11960803.869999999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18622995.780000001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4430488.07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21485159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735361.99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83961143.849999994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153723579.46000001</v>
      </c>
      <c r="AY132" s="17">
        <f>SUM(AY133:AY134)</f>
        <v>154688102.03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32988325.91</v>
      </c>
      <c r="AY133" s="20">
        <v>154688102.03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120735253.55</v>
      </c>
      <c r="AY134" s="20">
        <v>0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17485323.559999999</v>
      </c>
      <c r="AY135" s="17">
        <f>SUM(AY136:AY139)</f>
        <v>12589910.09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17485323.559999999</v>
      </c>
      <c r="AY138" s="20">
        <v>12589910.09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1000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1000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1000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7156338.6399999997</v>
      </c>
      <c r="AY161" s="13">
        <f>AY162+AY165+AY171+AY173+AY175</f>
        <v>3334262.58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7156338.6399999997</v>
      </c>
      <c r="AY162" s="15">
        <f>SUM(AY163:AY164)</f>
        <v>3334262.58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7156338.6399999997</v>
      </c>
      <c r="AY164" s="17">
        <v>3334262.58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640365849.13</v>
      </c>
      <c r="AY184" s="27">
        <f>AY7+AY117+AY161</f>
        <v>621799658.51999998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507711081.37</v>
      </c>
      <c r="AY186" s="13">
        <f>AY187+AY222+AY287</f>
        <v>455358073.26999998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210441661.81000006</v>
      </c>
      <c r="AY187" s="15">
        <f>AY188+AY193+AY198+AY207+AY212+AY219</f>
        <v>206870245.16999999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168751848.08000001</v>
      </c>
      <c r="AY188" s="17">
        <f>SUM(AY189:AY192)</f>
        <v>172151702.22999999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12589182.970000001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156162665.11000001</v>
      </c>
      <c r="AY191" s="20">
        <v>172151702.22999999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36361123.700000003</v>
      </c>
      <c r="AY193" s="17">
        <f>SUM(AY194:AY197)</f>
        <v>6295491.25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36361123.700000003</v>
      </c>
      <c r="AY195" s="20">
        <v>6295491.25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4483704.6800000006</v>
      </c>
      <c r="AY198" s="17">
        <f>SUM(AY199:AY206)</f>
        <v>27757602.920000002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62881.43</v>
      </c>
      <c r="AY200" s="20">
        <v>27757602.920000002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10713.3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4410109.95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837331.49</v>
      </c>
      <c r="AY212" s="17">
        <f>SUM(AY213:AY218)</f>
        <v>665448.77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634681.06000000006</v>
      </c>
      <c r="AY214" s="20">
        <v>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17648.57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1062.5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183939.36</v>
      </c>
      <c r="AY218" s="20">
        <v>665448.77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7653.86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7653.86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109669754.27999999</v>
      </c>
      <c r="AY222" s="15">
        <f>AY223+AY232+AY236+AY246+AY256+AY264+AY267+AY273+AY277</f>
        <v>96372189.640000001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13991681.130000001</v>
      </c>
      <c r="AY223" s="17">
        <f>SUM(AY224:AY231)</f>
        <v>15091532.4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3997153.27</v>
      </c>
      <c r="AY224" s="20">
        <v>15091532.4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309399.71000000002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1155410.79</v>
      </c>
      <c r="AY227" s="20">
        <v>0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5723643.1399999997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2617197.8199999998</v>
      </c>
      <c r="AY229" s="20">
        <v>0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17400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171476.4</v>
      </c>
      <c r="AY231" s="20">
        <v>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6396648.0900000008</v>
      </c>
      <c r="AY232" s="17">
        <f>SUM(AY233:AY235)</f>
        <v>3691866.08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6135283.9800000004</v>
      </c>
      <c r="AY233" s="20">
        <v>3691866.08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3529.99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257834.12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22267489.969999999</v>
      </c>
      <c r="AY246" s="17">
        <f>SUM(AY247:AY255)</f>
        <v>16586633.970000001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2749368.09</v>
      </c>
      <c r="AY247" s="20">
        <v>2991.55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3002277.25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35463.24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240483.08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9419.98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8731579.8100000005</v>
      </c>
      <c r="AY252" s="20">
        <v>0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3625554.55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1726117.25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2147226.7200000002</v>
      </c>
      <c r="AY255" s="20">
        <v>16583642.42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6986295.1400000006</v>
      </c>
      <c r="AY256" s="17">
        <f>SUM(AY257:AY263)</f>
        <v>4546410.83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449582.12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0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1875951.57</v>
      </c>
      <c r="AY259" s="20">
        <v>4546410.83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2764376.39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887091.58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1009293.48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49495456.869999997</v>
      </c>
      <c r="AY264" s="17">
        <f>SUM(AY265:AY266)</f>
        <v>41447636.460000001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49495456.869999997</v>
      </c>
      <c r="AY265" s="20">
        <v>41447636.460000001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4861233.87</v>
      </c>
      <c r="AY267" s="17">
        <f>SUM(AY268:AY272)</f>
        <v>6596091.4400000004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2352613.84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1831421.63</v>
      </c>
      <c r="AY269" s="20">
        <v>6596091.4400000004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625627.12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51571.28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321090.05000000005</v>
      </c>
      <c r="AY273" s="17">
        <f>SUM(AY274:AY276)</f>
        <v>747069.72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37052.720000000001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284037.33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747069.72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5349859.16</v>
      </c>
      <c r="AY277" s="17">
        <f>SUM(AY278:AY286)</f>
        <v>7664948.7400000002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446143.16</v>
      </c>
      <c r="AY278" s="20">
        <v>0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35443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262910.92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4514836.08</v>
      </c>
      <c r="AY283" s="20">
        <v>7664948.7400000002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80946</v>
      </c>
      <c r="AY285" s="20">
        <v>0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9580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187599665.27999994</v>
      </c>
      <c r="AY287" s="15">
        <f>AY288+AY298+AY308+AY318+AY328+AY338+AY346+AY356+AY362</f>
        <v>152115638.46000001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63234077.259999998</v>
      </c>
      <c r="AY288" s="17">
        <v>51979854.740000002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61705224.939999998</v>
      </c>
      <c r="AY289" s="20">
        <v>51979854.740000002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18499.560000000001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546661.12</v>
      </c>
      <c r="AY292" s="20">
        <v>0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1636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658747.72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303307.92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30194459.879999999</v>
      </c>
      <c r="AY298" s="17">
        <f>SUM(AY299:AY307)</f>
        <v>16120270.560000001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52200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2450163.14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1297999.6399999999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4218931.5999999996</v>
      </c>
      <c r="AY303" s="20">
        <v>16120270.560000001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20331134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385634.6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1458396.9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6450217.7600000007</v>
      </c>
      <c r="AY308" s="17">
        <f>SUM(AY309:AY317)</f>
        <v>14677532.939999999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2948452.33</v>
      </c>
      <c r="AY309" s="20">
        <v>14677532.939999999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237500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1449521.74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382178.5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6600.4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360000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82670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983294.79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2815715.5700000003</v>
      </c>
      <c r="AY318" s="17">
        <f>SUM(AY319:AY327)</f>
        <v>4808790.04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348132.64</v>
      </c>
      <c r="AY319" s="20">
        <v>4808790.04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1811409.42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79109.2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97440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479624.31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72227967.36999999</v>
      </c>
      <c r="AY328" s="17">
        <f>SUM(AY329:AY337)</f>
        <v>51738682.409999996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8036455.4699999997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1503664.16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390319.76</v>
      </c>
      <c r="AY331" s="20">
        <v>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249805.99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3594582.79</v>
      </c>
      <c r="AY333" s="20">
        <v>51738682.409999996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3362122.92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54816606.68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274409.59999999998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2043306.6400000001</v>
      </c>
      <c r="AY338" s="17">
        <f>SUM(AY339:AY345)</f>
        <v>1295624.21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1384319.98</v>
      </c>
      <c r="AY339" s="20">
        <v>1295624.21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183333.33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183333.33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292320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921683.47</v>
      </c>
      <c r="AY346" s="17">
        <f>SUM(AY347:AY355)</f>
        <v>325336.23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2900</v>
      </c>
      <c r="AY348" s="20">
        <v>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777971.07</v>
      </c>
      <c r="AY351" s="20">
        <v>325336.23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71212.399999999994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69600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772953.91999999993</v>
      </c>
      <c r="AY356" s="17">
        <f>SUM(AY357:AY361)</f>
        <v>5333253.43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375714.66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397239.26</v>
      </c>
      <c r="AY358" s="20">
        <v>5333253.43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8939283.4100000001</v>
      </c>
      <c r="AY362" s="17">
        <f>SUM(AY363:AY371)</f>
        <v>5836293.9000000004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75282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1225608</v>
      </c>
      <c r="AY364" s="20">
        <v>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2019488.27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46081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31159.5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5541664.6399999997</v>
      </c>
      <c r="AY371" s="20">
        <v>5836293.9000000004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25035800.73</v>
      </c>
      <c r="AY372" s="13">
        <f>AY373+AY385+AY391+AY403+AY416+AY423+AY433+AY436+AY447</f>
        <v>36695138.07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2420000</v>
      </c>
      <c r="AY385" s="15">
        <f>AY386+AY390</f>
        <v>2742850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2420000</v>
      </c>
      <c r="AY386" s="17">
        <f>SUM(AY387:AY389)</f>
        <v>2742850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2420000</v>
      </c>
      <c r="AY387" s="20">
        <v>2742850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13721418.120000001</v>
      </c>
      <c r="AY403" s="15">
        <f>AY404+AY406+AY408+AY414</f>
        <v>20385053.490000002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9167883.0800000001</v>
      </c>
      <c r="AY404" s="17">
        <f>SUM(AY405)</f>
        <v>7839621.8600000003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9167883.0800000001</v>
      </c>
      <c r="AY405" s="20">
        <v>7839621.8600000003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129500</v>
      </c>
      <c r="AY406" s="17">
        <f>SUM(AY407)</f>
        <v>231017.62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129500</v>
      </c>
      <c r="AY407" s="20">
        <v>231017.62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4424035.04</v>
      </c>
      <c r="AY408" s="17">
        <f>SUM(AY409:AY413)</f>
        <v>9779578.5800000001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1892124.84</v>
      </c>
      <c r="AY409" s="20">
        <v>9779578.5800000001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333075.84999999998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2004834.35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182000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12000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2534835.4300000002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2534835.4300000002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6431035.6100000003</v>
      </c>
      <c r="AY416" s="15">
        <f>AY417+AY419+AY421</f>
        <v>7221875.5800000001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6431035.6100000003</v>
      </c>
      <c r="AY419" s="17">
        <f>SUM(AY420)</f>
        <v>7221875.5800000001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6431035.6100000003</v>
      </c>
      <c r="AY420" s="20">
        <v>7221875.5800000001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2463347</v>
      </c>
      <c r="AY423" s="15">
        <f>AY424+AY428</f>
        <v>6345359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2463347</v>
      </c>
      <c r="AY424" s="17">
        <f>SUM(AY425:AY427)</f>
        <v>6345359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2463347</v>
      </c>
      <c r="AY425" s="20">
        <v>6345359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8592112.8800000008</v>
      </c>
      <c r="AY477" s="13">
        <f>AY478+AY489+AY494+AY499+AY502</f>
        <v>16276558.870000001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8592112.8800000008</v>
      </c>
      <c r="AY478" s="15">
        <f>AY479+AY483</f>
        <v>14477821.41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8592112.8800000008</v>
      </c>
      <c r="AY479" s="17">
        <f>SUM(AY480:AY482)</f>
        <v>14477821.41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8592112.8800000008</v>
      </c>
      <c r="AY480" s="20">
        <v>14477821.41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1798737.46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1798737.46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1798737.46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8740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8740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8740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541347734.98000002</v>
      </c>
      <c r="AY543" s="30">
        <f>AY186+AY372+AY453+AY477+AY507+AY540</f>
        <v>508329770.20999998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99018114.149999976</v>
      </c>
      <c r="AY544" s="31">
        <f>AY184-AY543</f>
        <v>113469888.31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cpu</cp:lastModifiedBy>
  <cp:lastPrinted>2020-12-02T19:47:29Z</cp:lastPrinted>
  <dcterms:created xsi:type="dcterms:W3CDTF">2020-01-21T01:41:42Z</dcterms:created>
  <dcterms:modified xsi:type="dcterms:W3CDTF">2021-06-16T17:02:04Z</dcterms:modified>
</cp:coreProperties>
</file>