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\Desktop\ARTICULOS 8 Y 15 MES DE MARZO 2021\ARTICULO 8 INC. VI, C  LISTADO OBRA FEBRERO 2021\"/>
    </mc:Choice>
  </mc:AlternateContent>
  <bookViews>
    <workbookView xWindow="-120" yWindow="-120" windowWidth="20730" windowHeight="11160"/>
  </bookViews>
  <sheets>
    <sheet name="MARZO 2021" sheetId="5" r:id="rId1"/>
  </sheets>
  <definedNames>
    <definedName name="Z_FF2F6C1E_0E64_4BC6_BB72_C9D39ED85763_.wvu.Cols" localSheetId="0" hidden="1">'MARZO 2021'!#REF!,'MARZO 2021'!#REF!</definedName>
  </definedNames>
  <calcPr calcId="152511"/>
</workbook>
</file>

<file path=xl/calcChain.xml><?xml version="1.0" encoding="utf-8"?>
<calcChain xmlns="http://schemas.openxmlformats.org/spreadsheetml/2006/main">
  <c r="Q9" i="5" l="1"/>
  <c r="Q8" i="5"/>
  <c r="Q7" i="5"/>
  <c r="Q6" i="5"/>
  <c r="Q5" i="5"/>
  <c r="Q4" i="5"/>
  <c r="Q3" i="5"/>
</calcChain>
</file>

<file path=xl/sharedStrings.xml><?xml version="1.0" encoding="utf-8"?>
<sst xmlns="http://schemas.openxmlformats.org/spreadsheetml/2006/main" count="135" uniqueCount="90">
  <si>
    <t>No.</t>
  </si>
  <si>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</si>
  <si>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</si>
  <si>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</si>
  <si>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</si>
  <si>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</si>
  <si>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 xml:space="preserve">COSTO INICIAL </t>
  </si>
  <si>
    <t xml:space="preserve">COSTO FINAL </t>
  </si>
  <si>
    <t>ESTATUS</t>
  </si>
  <si>
    <t>SUPERFICIE CONSTRUCCION</t>
  </si>
  <si>
    <t>RFC</t>
  </si>
  <si>
    <t>REP LEGAL</t>
  </si>
  <si>
    <t>INICIO</t>
  </si>
  <si>
    <t>TERMINO</t>
  </si>
  <si>
    <t xml:space="preserve">TIPO CONTRATO </t>
  </si>
  <si>
    <t xml:space="preserve">BENEFCIARIOS </t>
  </si>
  <si>
    <t>RESIDENTE</t>
  </si>
  <si>
    <t xml:space="preserve">PERIODO DE LA OBRA </t>
  </si>
  <si>
    <t>COSTO APROX. POR MT</t>
  </si>
  <si>
    <t>BENEFICIARIOS APROXIMADOS</t>
  </si>
  <si>
    <t>INSTRUMNETO DE PLANEACION PARA LA REALIZACIÓN DE LA ORBA O ACCIÓN</t>
  </si>
  <si>
    <t>AVANCE A OCTUBRE 2020</t>
  </si>
  <si>
    <t>OBRA TERMINADA</t>
  </si>
  <si>
    <t xml:space="preserve">ADJUDICACION DIRECTA </t>
  </si>
  <si>
    <t xml:space="preserve">PLAN MUNICIPAL DE DESARROLLO, EJE DE DESARROLLO, EL SALTO FUNCIONAL Y SUSTENTABLE </t>
  </si>
  <si>
    <t>ARQ. GEMA NEREIDA MACIEL GUERRERO</t>
  </si>
  <si>
    <t>OBRA EN PROCESO</t>
  </si>
  <si>
    <t>ARQ. ENRIQUE RODRIGUEZ AGUIRRE</t>
  </si>
  <si>
    <t>CONSTRUCTORA ONKEL S.A. DE C.V.</t>
  </si>
  <si>
    <t>CON-190111-EAA</t>
  </si>
  <si>
    <t>OSCAR ARCOS RUELAS</t>
  </si>
  <si>
    <t>ING. JAIME CARRERAS CORONA</t>
  </si>
  <si>
    <t>AKETLAN CONSTRUCCIONES S.A. DE C.V.</t>
  </si>
  <si>
    <t>ACO-190508-L93</t>
  </si>
  <si>
    <t>HEIDI VIRIDIANA OLGUIN URZUA</t>
  </si>
  <si>
    <t>CONSTRUCTORA EKVARA S.A. DE C.V.</t>
  </si>
  <si>
    <t>ALBERTA BLANCA ACATECATL COLOHUA</t>
  </si>
  <si>
    <t>ALTA TENSION DE OCCIDENTE S.A. DE C.V.</t>
  </si>
  <si>
    <t>ATO-110406-BE2</t>
  </si>
  <si>
    <t>C. OSCAR PEREZ SOTO</t>
  </si>
  <si>
    <t>DELEGACION PINTITAS, MUNICIPIO DE EL SALTO, JALISCO</t>
  </si>
  <si>
    <t xml:space="preserve">EDIFICACIONES R GRUPO CONSTRUCTOR E INGENIERIA ESPECIALIZADA DE OCCIDENTE S.A DE C.V </t>
  </si>
  <si>
    <t>ERG-160301-EZA</t>
  </si>
  <si>
    <t>C. RODRIGO ALCALA ROMAN</t>
  </si>
  <si>
    <t>HABITANTES DE LA DELEGACION PINTITAS, MUNICIPIO DE EL SALTO, JALISCO</t>
  </si>
  <si>
    <t>GILCO INGENIERIA S.A. DE C.V.</t>
  </si>
  <si>
    <t>GIN-120227-2F9</t>
  </si>
  <si>
    <t>JOSE GILBERTO LUJAN BARAJAS</t>
  </si>
  <si>
    <r>
      <t xml:space="preserve">REHABILITACION SEGUNDA ETAPA DEL CENTRO DE SALUD </t>
    </r>
    <r>
      <rPr>
        <sz val="10"/>
        <rFont val="Calibri"/>
        <family val="2"/>
        <scheme val="minor"/>
      </rPr>
      <t>EN LA DELEGACION LAS PINTAS, MUNICIPIO DE EL SALTO, JALISCO</t>
    </r>
  </si>
  <si>
    <t>DELEGACION PINTAS, MUNICIPIO DE EL SALTO, JALISCO</t>
  </si>
  <si>
    <t>DGOPDU/002/2021 RP CS</t>
  </si>
  <si>
    <t>04 DE MARZO DEL 2021</t>
  </si>
  <si>
    <t>GRUPO SANPERC, S.A.DE C.V.</t>
  </si>
  <si>
    <t>GSA-180703-LM5</t>
  </si>
  <si>
    <t>FAUSTO ENRIQUE PEREZ SANTANA</t>
  </si>
  <si>
    <t>26 DE ABRIL DEL 2021</t>
  </si>
  <si>
    <t>15 DE JULIO DEL 2021</t>
  </si>
  <si>
    <t>DEL 26 DE ABRIL AL 15 DE JULIO DEL 2021</t>
  </si>
  <si>
    <t>500 MTS.</t>
  </si>
  <si>
    <t>HABITANTES DE DELEGACION PINTAS, MUNICIPIO DE EL SALTO, JALISCO</t>
  </si>
  <si>
    <r>
      <t xml:space="preserve">CONSTRUCCIÓN DE </t>
    </r>
    <r>
      <rPr>
        <b/>
        <sz val="11"/>
        <rFont val="Calibri"/>
        <family val="2"/>
        <scheme val="minor"/>
      </rPr>
      <t>EMPEDRADO DE CUÑA</t>
    </r>
    <r>
      <rPr>
        <sz val="11"/>
        <rFont val="Calibri"/>
        <family val="2"/>
        <scheme val="minor"/>
      </rPr>
      <t xml:space="preserve"> EN CALLE</t>
    </r>
    <r>
      <rPr>
        <b/>
        <sz val="11"/>
        <rFont val="Calibri"/>
        <family val="2"/>
        <scheme val="minor"/>
      </rPr>
      <t xml:space="preserve"> BATALLA DE ZACATECAS</t>
    </r>
    <r>
      <rPr>
        <sz val="11"/>
        <rFont val="Calibri"/>
        <family val="2"/>
        <scheme val="minor"/>
      </rPr>
      <t xml:space="preserve"> ENTRE CALLE CAMINO A LA PIEDRERA Y CALLE LA CANTERA, EN LA DELEGACION PINTITAS, MUNICIPIO DE EL SALTO, JALISCO</t>
    </r>
  </si>
  <si>
    <t>DGOPDU/007/2021/RP</t>
  </si>
  <si>
    <t>01 DE MARZO DEL 2021</t>
  </si>
  <si>
    <t>02 DE MARZO DEL 2021</t>
  </si>
  <si>
    <t>27 DE MARZO DEL 2021</t>
  </si>
  <si>
    <t xml:space="preserve">DEL 02 AL 27 DE AMRZO DEL 2021 </t>
  </si>
  <si>
    <t>1,486 MTS.</t>
  </si>
  <si>
    <t>HABITANTES DE DELEGACION PINTITAS, MUNICIPIO DE EL SALTO, JALISCO</t>
  </si>
  <si>
    <r>
      <t xml:space="preserve">CONSTRUCCIÓN DE </t>
    </r>
    <r>
      <rPr>
        <b/>
        <sz val="11"/>
        <rFont val="Calibri"/>
        <family val="2"/>
        <scheme val="minor"/>
      </rPr>
      <t>EMPEDRADO DE CUÑA</t>
    </r>
    <r>
      <rPr>
        <sz val="11"/>
        <rFont val="Calibri"/>
        <family val="2"/>
        <scheme val="minor"/>
      </rPr>
      <t xml:space="preserve"> EN CALLE </t>
    </r>
    <r>
      <rPr>
        <b/>
        <sz val="11"/>
        <rFont val="Calibri"/>
        <family val="2"/>
        <scheme val="minor"/>
      </rPr>
      <t>EMILIANO ZAPATA</t>
    </r>
    <r>
      <rPr>
        <sz val="11"/>
        <rFont val="Calibri"/>
        <family val="2"/>
        <scheme val="minor"/>
      </rPr>
      <t xml:space="preserve"> ENTRE CALLE JOAQUIN AMARO Y CALLE GARDENIAS, EN LA DELEGACION PINTITAS, MUNICIPIO DE EL SALTO, JALISCO</t>
    </r>
  </si>
  <si>
    <t>DGOPDU/008/2021/RP</t>
  </si>
  <si>
    <t>1,680 MTS</t>
  </si>
  <si>
    <r>
      <t xml:space="preserve">CONSTRUCCIÓN DE </t>
    </r>
    <r>
      <rPr>
        <b/>
        <sz val="11"/>
        <rFont val="Calibri"/>
        <family val="2"/>
        <scheme val="minor"/>
      </rPr>
      <t>EMPEDRADO DE CUÑA</t>
    </r>
    <r>
      <rPr>
        <sz val="11"/>
        <rFont val="Calibri"/>
        <family val="2"/>
        <scheme val="minor"/>
      </rPr>
      <t xml:space="preserve"> EN CALLE</t>
    </r>
    <r>
      <rPr>
        <b/>
        <sz val="11"/>
        <rFont val="Calibri"/>
        <family val="2"/>
        <scheme val="minor"/>
      </rPr>
      <t xml:space="preserve"> BATALLA DE ZACATECAS</t>
    </r>
    <r>
      <rPr>
        <sz val="11"/>
        <rFont val="Calibri"/>
        <family val="2"/>
        <scheme val="minor"/>
      </rPr>
      <t xml:space="preserve"> ENTRE CALLE LA CANTERA Y CALLE LA CERRADA, EN LA DELEGACION PINTITAS, MUNICIPIO DE EL SALTO, JALISCO</t>
    </r>
  </si>
  <si>
    <t>DGOPDU/009/2021/RP</t>
  </si>
  <si>
    <t>450 MTS.</t>
  </si>
  <si>
    <r>
      <t xml:space="preserve">CONSTRUCCION DE PIEDRA AHOGADA EN CONCRETO </t>
    </r>
    <r>
      <rPr>
        <b/>
        <sz val="11"/>
        <rFont val="Calibri"/>
        <family val="2"/>
        <scheme val="minor"/>
      </rPr>
      <t>(ZAMPEADO</t>
    </r>
    <r>
      <rPr>
        <sz val="11"/>
        <rFont val="Calibri"/>
        <family val="2"/>
        <scheme val="minor"/>
      </rPr>
      <t xml:space="preserve">) EN </t>
    </r>
    <r>
      <rPr>
        <b/>
        <sz val="11"/>
        <rFont val="Calibri"/>
        <family val="2"/>
        <scheme val="minor"/>
      </rPr>
      <t>CALLE PUERTO VALLARTA</t>
    </r>
    <r>
      <rPr>
        <sz val="11"/>
        <rFont val="Calibri"/>
        <family val="2"/>
        <scheme val="minor"/>
      </rPr>
      <t xml:space="preserve"> ENTRE SAN MIGUEL Y CALLE PUERTO ESCONDIDO, EN LA COLONIA PACIFICO, MUNICIPIO DE EL SALTO, JALISCO</t>
    </r>
  </si>
  <si>
    <t>COLONIA PACIFICO, MUNICIPIO DE EL SALTO, JALISCO</t>
  </si>
  <si>
    <t>DGOPDU/010/2021/RP</t>
  </si>
  <si>
    <t>384MTS.</t>
  </si>
  <si>
    <t>HABITANTESDE LA COLONIA PACIFICO, MUNICIPIO DE EL SALTO, JALISCO</t>
  </si>
  <si>
    <r>
      <t xml:space="preserve">CONSTRUCCIÓN DE </t>
    </r>
    <r>
      <rPr>
        <b/>
        <sz val="11"/>
        <rFont val="Calibri"/>
        <family val="2"/>
        <scheme val="minor"/>
      </rPr>
      <t>EMPEDRADO DE CUÑA</t>
    </r>
    <r>
      <rPr>
        <sz val="11"/>
        <rFont val="Calibri"/>
        <family val="2"/>
        <scheme val="minor"/>
      </rPr>
      <t xml:space="preserve"> EN CALLE </t>
    </r>
    <r>
      <rPr>
        <b/>
        <sz val="11"/>
        <rFont val="Calibri"/>
        <family val="2"/>
        <scheme val="minor"/>
      </rPr>
      <t>EMILIANO ZAPATA</t>
    </r>
    <r>
      <rPr>
        <sz val="11"/>
        <rFont val="Calibri"/>
        <family val="2"/>
        <scheme val="minor"/>
      </rPr>
      <t xml:space="preserve"> ENTRE CALLE GARDENIAS Y CALLE ZARAGOZA, EN LA DELEGACION PINTITAS, MUNICIPIO DE EL SALTO, JALISCO</t>
    </r>
  </si>
  <si>
    <t>DGOPDU/011/2021/RP</t>
  </si>
  <si>
    <t>08 DE MARZO DEL 2021</t>
  </si>
  <si>
    <t>31 DE MARZO 2021</t>
  </si>
  <si>
    <t xml:space="preserve">DEL 08 AL 31 DE MARZO DEL 2021 </t>
  </si>
  <si>
    <t>1,245 MTS.</t>
  </si>
  <si>
    <r>
      <t xml:space="preserve">CONSTRUCCIÓN DE </t>
    </r>
    <r>
      <rPr>
        <b/>
        <sz val="11"/>
        <rFont val="Calibri"/>
        <family val="2"/>
        <scheme val="minor"/>
      </rPr>
      <t>EMPEDRADO DE CUÑA</t>
    </r>
    <r>
      <rPr>
        <sz val="11"/>
        <rFont val="Calibri"/>
        <family val="2"/>
        <scheme val="minor"/>
      </rPr>
      <t xml:space="preserve"> EN CALLE </t>
    </r>
    <r>
      <rPr>
        <b/>
        <sz val="11"/>
        <rFont val="Calibri"/>
        <family val="2"/>
        <scheme val="minor"/>
      </rPr>
      <t>EMILIANO ZAPATA</t>
    </r>
    <r>
      <rPr>
        <sz val="11"/>
        <rFont val="Calibri"/>
        <family val="2"/>
        <scheme val="minor"/>
      </rPr>
      <t xml:space="preserve"> ENTRE CALLE TOPACIO Y CALLE JOAQUIN AMARO, EN LA DELEGACION PINTITAS, MUNICIPIO DE EL SALTO, JALISCO</t>
    </r>
  </si>
  <si>
    <t>DGOPDU/012/2021/RP</t>
  </si>
  <si>
    <t>CEK-.190205-GY0</t>
  </si>
  <si>
    <t>1,706 MTS.</t>
  </si>
  <si>
    <t>LISTADO DE OBRAS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</si>
</sst>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7" fillId="0" borderId="1" xfId="1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5" fontId="7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zoomScale="85" zoomScaleNormal="85" workbookViewId="0">
      <pane ySplit="2" topLeftCell="A3" activePane="bottomLeft" state="frozen"/>
      <selection activeCell="B1" sqref="B1"/>
      <selection pane="bottomLeft" activeCell="F3" sqref="F3"/>
    </sheetView>
  </sheetViews>
  <sheetFormatPr baseColWidth="10" defaultRowHeight="12.75" x14ac:dyDescent="0.2"/>
  <cols>
    <col min="1" max="1" width="8.5703125" style="5" customWidth="1"/>
    <col min="2" max="2" width="67.5703125" style="5" bestFit="1" customWidth="1"/>
    <col min="3" max="3" width="23.5703125" style="6" customWidth="1"/>
    <col min="4" max="4" width="22.5703125" style="6" customWidth="1"/>
    <col min="5" max="8" width="22.42578125" style="6" customWidth="1"/>
    <col min="9" max="10" width="14.140625" style="6" customWidth="1"/>
    <col min="11" max="11" width="14" style="6" customWidth="1"/>
    <col min="12" max="12" width="14.7109375" style="2" customWidth="1"/>
    <col min="13" max="13" width="14.28515625" style="2" customWidth="1"/>
    <col min="14" max="14" width="13.85546875" style="2" customWidth="1"/>
    <col min="15" max="15" width="15.5703125" style="2" customWidth="1"/>
    <col min="16" max="16" width="15.85546875" style="2" customWidth="1"/>
    <col min="17" max="17" width="13.5703125" style="2" customWidth="1"/>
    <col min="18" max="18" width="15.28515625" style="2" customWidth="1"/>
    <col min="19" max="19" width="13.5703125" style="2" customWidth="1"/>
    <col min="20" max="20" width="19" style="2" customWidth="1"/>
    <col min="21" max="21" width="28.28515625" style="2" customWidth="1"/>
    <col min="22" max="22" width="22.42578125" style="2" customWidth="1"/>
    <col min="23" max="16384" width="11.42578125" style="2"/>
  </cols>
  <sheetData>
    <row r="1" spans="1:22" ht="32.25" customHeight="1" x14ac:dyDescent="0.2">
      <c r="A1" s="20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51" customHeight="1" x14ac:dyDescent="0.2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17</v>
      </c>
      <c r="L2" s="4" t="s">
        <v>6</v>
      </c>
      <c r="M2" s="4" t="s">
        <v>7</v>
      </c>
      <c r="N2" s="4" t="s">
        <v>21</v>
      </c>
      <c r="O2" s="4" t="s">
        <v>8</v>
      </c>
      <c r="P2" s="4" t="s">
        <v>9</v>
      </c>
      <c r="Q2" s="7" t="s">
        <v>18</v>
      </c>
      <c r="R2" s="4" t="s">
        <v>14</v>
      </c>
      <c r="S2" s="4" t="s">
        <v>19</v>
      </c>
      <c r="T2" s="4" t="s">
        <v>15</v>
      </c>
      <c r="U2" s="4" t="s">
        <v>20</v>
      </c>
      <c r="V2" s="4" t="s">
        <v>16</v>
      </c>
    </row>
    <row r="3" spans="1:22" ht="111" customHeight="1" x14ac:dyDescent="0.2">
      <c r="A3" s="9">
        <v>1</v>
      </c>
      <c r="B3" s="10" t="s">
        <v>48</v>
      </c>
      <c r="C3" s="10" t="s">
        <v>49</v>
      </c>
      <c r="D3" s="22" t="s">
        <v>50</v>
      </c>
      <c r="E3" s="23" t="s">
        <v>51</v>
      </c>
      <c r="F3" s="10" t="s">
        <v>52</v>
      </c>
      <c r="G3" s="10" t="s">
        <v>53</v>
      </c>
      <c r="H3" s="10" t="s">
        <v>54</v>
      </c>
      <c r="I3" s="24" t="s">
        <v>55</v>
      </c>
      <c r="J3" s="23" t="s">
        <v>56</v>
      </c>
      <c r="K3" s="23" t="s">
        <v>57</v>
      </c>
      <c r="L3" s="12">
        <v>1912000.8</v>
      </c>
      <c r="M3" s="8"/>
      <c r="N3" s="25">
        <v>0</v>
      </c>
      <c r="O3" s="26" t="s">
        <v>26</v>
      </c>
      <c r="P3" s="26" t="s">
        <v>58</v>
      </c>
      <c r="Q3" s="15">
        <f>L3/500</f>
        <v>3824.0016000000001</v>
      </c>
      <c r="R3" s="26" t="s">
        <v>23</v>
      </c>
      <c r="S3" s="27">
        <v>3000</v>
      </c>
      <c r="T3" s="10" t="s">
        <v>59</v>
      </c>
      <c r="U3" s="1" t="s">
        <v>24</v>
      </c>
      <c r="V3" s="10" t="s">
        <v>27</v>
      </c>
    </row>
    <row r="4" spans="1:22" ht="75" x14ac:dyDescent="0.2">
      <c r="A4" s="9">
        <v>2</v>
      </c>
      <c r="B4" s="10" t="s">
        <v>60</v>
      </c>
      <c r="C4" s="10" t="s">
        <v>40</v>
      </c>
      <c r="D4" s="22" t="s">
        <v>61</v>
      </c>
      <c r="E4" s="23" t="s">
        <v>62</v>
      </c>
      <c r="F4" s="10" t="s">
        <v>28</v>
      </c>
      <c r="G4" s="10" t="s">
        <v>29</v>
      </c>
      <c r="H4" s="10" t="s">
        <v>30</v>
      </c>
      <c r="I4" s="24" t="s">
        <v>63</v>
      </c>
      <c r="J4" s="23" t="s">
        <v>64</v>
      </c>
      <c r="K4" s="23" t="s">
        <v>65</v>
      </c>
      <c r="L4" s="12">
        <v>1964278.9216220002</v>
      </c>
      <c r="M4" s="12">
        <v>1964278.9216220002</v>
      </c>
      <c r="N4" s="25">
        <v>1</v>
      </c>
      <c r="O4" s="26" t="s">
        <v>22</v>
      </c>
      <c r="P4" s="26" t="s">
        <v>66</v>
      </c>
      <c r="Q4" s="15">
        <f>M4/1486</f>
        <v>1321.8566094360701</v>
      </c>
      <c r="R4" s="26" t="s">
        <v>23</v>
      </c>
      <c r="S4" s="27">
        <v>1000</v>
      </c>
      <c r="T4" s="10" t="s">
        <v>67</v>
      </c>
      <c r="U4" s="1" t="s">
        <v>24</v>
      </c>
      <c r="V4" s="10" t="s">
        <v>25</v>
      </c>
    </row>
    <row r="5" spans="1:22" ht="75" x14ac:dyDescent="0.2">
      <c r="A5" s="9">
        <v>3</v>
      </c>
      <c r="B5" s="10" t="s">
        <v>68</v>
      </c>
      <c r="C5" s="10" t="s">
        <v>40</v>
      </c>
      <c r="D5" s="22" t="s">
        <v>69</v>
      </c>
      <c r="E5" s="23" t="s">
        <v>62</v>
      </c>
      <c r="F5" s="10" t="s">
        <v>37</v>
      </c>
      <c r="G5" s="10" t="s">
        <v>38</v>
      </c>
      <c r="H5" s="10" t="s">
        <v>39</v>
      </c>
      <c r="I5" s="24" t="s">
        <v>63</v>
      </c>
      <c r="J5" s="23" t="s">
        <v>64</v>
      </c>
      <c r="K5" s="23" t="s">
        <v>65</v>
      </c>
      <c r="L5" s="12">
        <v>1816323.81</v>
      </c>
      <c r="M5" s="12">
        <v>1816323.81</v>
      </c>
      <c r="N5" s="25">
        <v>1</v>
      </c>
      <c r="O5" s="26" t="s">
        <v>22</v>
      </c>
      <c r="P5" s="26" t="s">
        <v>70</v>
      </c>
      <c r="Q5" s="15">
        <f>L5/1680</f>
        <v>1081.145125</v>
      </c>
      <c r="R5" s="26" t="s">
        <v>23</v>
      </c>
      <c r="S5" s="27">
        <v>1000</v>
      </c>
      <c r="T5" s="10" t="s">
        <v>67</v>
      </c>
      <c r="U5" s="1" t="s">
        <v>24</v>
      </c>
      <c r="V5" s="10" t="s">
        <v>25</v>
      </c>
    </row>
    <row r="6" spans="1:22" ht="75" x14ac:dyDescent="0.2">
      <c r="A6" s="9">
        <v>4</v>
      </c>
      <c r="B6" s="10" t="s">
        <v>71</v>
      </c>
      <c r="C6" s="10" t="s">
        <v>40</v>
      </c>
      <c r="D6" s="22" t="s">
        <v>72</v>
      </c>
      <c r="E6" s="23" t="s">
        <v>62</v>
      </c>
      <c r="F6" s="10" t="s">
        <v>32</v>
      </c>
      <c r="G6" s="10" t="s">
        <v>33</v>
      </c>
      <c r="H6" s="10" t="s">
        <v>34</v>
      </c>
      <c r="I6" s="24" t="s">
        <v>63</v>
      </c>
      <c r="J6" s="23" t="s">
        <v>64</v>
      </c>
      <c r="K6" s="23" t="s">
        <v>65</v>
      </c>
      <c r="L6" s="12">
        <v>537944.52</v>
      </c>
      <c r="M6" s="12">
        <v>537944.52</v>
      </c>
      <c r="N6" s="25">
        <v>1</v>
      </c>
      <c r="O6" s="26" t="s">
        <v>22</v>
      </c>
      <c r="P6" s="26" t="s">
        <v>73</v>
      </c>
      <c r="Q6" s="15">
        <f>L6/450</f>
        <v>1195.4322666666667</v>
      </c>
      <c r="R6" s="26" t="s">
        <v>23</v>
      </c>
      <c r="S6" s="27">
        <v>1000</v>
      </c>
      <c r="T6" s="10" t="s">
        <v>67</v>
      </c>
      <c r="U6" s="1" t="s">
        <v>24</v>
      </c>
      <c r="V6" s="10" t="s">
        <v>25</v>
      </c>
    </row>
    <row r="7" spans="1:22" ht="60" x14ac:dyDescent="0.2">
      <c r="A7" s="9">
        <v>5</v>
      </c>
      <c r="B7" s="10" t="s">
        <v>74</v>
      </c>
      <c r="C7" s="10" t="s">
        <v>75</v>
      </c>
      <c r="D7" s="22" t="s">
        <v>76</v>
      </c>
      <c r="E7" s="23" t="s">
        <v>62</v>
      </c>
      <c r="F7" s="10" t="s">
        <v>45</v>
      </c>
      <c r="G7" s="10" t="s">
        <v>46</v>
      </c>
      <c r="H7" s="10" t="s">
        <v>47</v>
      </c>
      <c r="I7" s="24" t="s">
        <v>63</v>
      </c>
      <c r="J7" s="23" t="s">
        <v>64</v>
      </c>
      <c r="K7" s="23" t="s">
        <v>65</v>
      </c>
      <c r="L7" s="12">
        <v>688750.2</v>
      </c>
      <c r="M7" s="12">
        <v>688750.2</v>
      </c>
      <c r="N7" s="25">
        <v>1</v>
      </c>
      <c r="O7" s="26" t="s">
        <v>22</v>
      </c>
      <c r="P7" s="26" t="s">
        <v>77</v>
      </c>
      <c r="Q7" s="15">
        <f>L7/384</f>
        <v>1793.6203125</v>
      </c>
      <c r="R7" s="26" t="s">
        <v>23</v>
      </c>
      <c r="S7" s="27">
        <v>1000</v>
      </c>
      <c r="T7" s="10" t="s">
        <v>78</v>
      </c>
      <c r="U7" s="1" t="s">
        <v>24</v>
      </c>
      <c r="V7" s="10" t="s">
        <v>31</v>
      </c>
    </row>
    <row r="8" spans="1:22" ht="75" x14ac:dyDescent="0.2">
      <c r="A8" s="9">
        <v>6</v>
      </c>
      <c r="B8" s="10" t="s">
        <v>79</v>
      </c>
      <c r="C8" s="10" t="s">
        <v>40</v>
      </c>
      <c r="D8" s="22" t="s">
        <v>80</v>
      </c>
      <c r="E8" s="23" t="s">
        <v>51</v>
      </c>
      <c r="F8" s="10" t="s">
        <v>41</v>
      </c>
      <c r="G8" s="10" t="s">
        <v>42</v>
      </c>
      <c r="H8" s="10" t="s">
        <v>43</v>
      </c>
      <c r="I8" s="24" t="s">
        <v>81</v>
      </c>
      <c r="J8" s="23" t="s">
        <v>82</v>
      </c>
      <c r="K8" s="23" t="s">
        <v>83</v>
      </c>
      <c r="L8" s="12">
        <v>1359365.78</v>
      </c>
      <c r="M8" s="12">
        <v>1359365.78</v>
      </c>
      <c r="N8" s="25">
        <v>1</v>
      </c>
      <c r="O8" s="26" t="s">
        <v>22</v>
      </c>
      <c r="P8" s="26" t="s">
        <v>84</v>
      </c>
      <c r="Q8" s="15">
        <f>L8/1245</f>
        <v>1091.8600642570282</v>
      </c>
      <c r="R8" s="26" t="s">
        <v>23</v>
      </c>
      <c r="S8" s="27">
        <v>1000</v>
      </c>
      <c r="T8" s="10" t="s">
        <v>44</v>
      </c>
      <c r="U8" s="1" t="s">
        <v>24</v>
      </c>
      <c r="V8" s="10" t="s">
        <v>25</v>
      </c>
    </row>
    <row r="9" spans="1:22" ht="75" x14ac:dyDescent="0.2">
      <c r="A9" s="9">
        <v>7</v>
      </c>
      <c r="B9" s="10" t="s">
        <v>85</v>
      </c>
      <c r="C9" s="10" t="s">
        <v>40</v>
      </c>
      <c r="D9" s="22" t="s">
        <v>86</v>
      </c>
      <c r="E9" s="23" t="s">
        <v>51</v>
      </c>
      <c r="F9" s="10" t="s">
        <v>35</v>
      </c>
      <c r="G9" s="10" t="s">
        <v>87</v>
      </c>
      <c r="H9" s="10" t="s">
        <v>36</v>
      </c>
      <c r="I9" s="24" t="s">
        <v>81</v>
      </c>
      <c r="J9" s="23" t="s">
        <v>82</v>
      </c>
      <c r="K9" s="23" t="s">
        <v>83</v>
      </c>
      <c r="L9" s="12">
        <v>1806979.31</v>
      </c>
      <c r="M9" s="12">
        <v>1806979.31</v>
      </c>
      <c r="N9" s="25">
        <v>1</v>
      </c>
      <c r="O9" s="26" t="s">
        <v>22</v>
      </c>
      <c r="P9" s="26" t="s">
        <v>88</v>
      </c>
      <c r="Q9" s="15">
        <f>L9/1706</f>
        <v>1059.1906858147715</v>
      </c>
      <c r="R9" s="26" t="s">
        <v>23</v>
      </c>
      <c r="S9" s="27">
        <v>1000</v>
      </c>
      <c r="T9" s="10" t="s">
        <v>44</v>
      </c>
      <c r="U9" s="1" t="s">
        <v>24</v>
      </c>
      <c r="V9" s="10" t="s">
        <v>25</v>
      </c>
    </row>
    <row r="10" spans="1:22" ht="15" x14ac:dyDescent="0.2">
      <c r="A10" s="9">
        <v>8</v>
      </c>
      <c r="B10" s="10"/>
      <c r="C10" s="10"/>
      <c r="D10" s="11"/>
      <c r="E10" s="10"/>
      <c r="F10" s="10"/>
      <c r="G10" s="10"/>
      <c r="H10" s="10"/>
      <c r="I10" s="17"/>
      <c r="J10" s="10"/>
      <c r="K10" s="10"/>
      <c r="L10" s="12"/>
      <c r="M10" s="12"/>
      <c r="N10" s="13"/>
      <c r="O10" s="14"/>
      <c r="P10" s="18"/>
      <c r="Q10" s="15"/>
      <c r="R10" s="14"/>
      <c r="S10" s="16"/>
      <c r="T10" s="10"/>
      <c r="U10" s="1"/>
      <c r="V10" s="10"/>
    </row>
    <row r="11" spans="1:22" ht="15" x14ac:dyDescent="0.2">
      <c r="A11" s="9">
        <v>9</v>
      </c>
      <c r="B11" s="10"/>
      <c r="C11" s="10"/>
      <c r="D11" s="11"/>
      <c r="E11" s="10"/>
      <c r="F11" s="10"/>
      <c r="G11" s="10"/>
      <c r="H11" s="10"/>
      <c r="I11" s="17"/>
      <c r="J11" s="10"/>
      <c r="K11" s="10"/>
      <c r="L11" s="19"/>
      <c r="M11" s="19"/>
      <c r="N11" s="13"/>
      <c r="O11" s="14"/>
      <c r="P11" s="14"/>
      <c r="Q11" s="15"/>
      <c r="R11" s="14"/>
      <c r="S11" s="16"/>
      <c r="T11" s="10"/>
      <c r="U11" s="1"/>
      <c r="V11" s="10"/>
    </row>
    <row r="12" spans="1:22" ht="15" x14ac:dyDescent="0.2">
      <c r="A12" s="9">
        <v>10</v>
      </c>
      <c r="B12" s="10"/>
      <c r="C12" s="10"/>
      <c r="D12" s="11"/>
      <c r="E12" s="10"/>
      <c r="F12" s="10"/>
      <c r="G12" s="10"/>
      <c r="H12" s="10"/>
      <c r="I12" s="17"/>
      <c r="J12" s="10"/>
      <c r="K12" s="10"/>
      <c r="L12" s="19"/>
      <c r="M12" s="19"/>
      <c r="N12" s="13"/>
      <c r="O12" s="14"/>
      <c r="P12" s="14"/>
      <c r="Q12" s="15"/>
      <c r="R12" s="14"/>
      <c r="S12" s="16"/>
      <c r="T12" s="10"/>
      <c r="U12" s="1"/>
      <c r="V12" s="10"/>
    </row>
    <row r="13" spans="1:22" ht="15" x14ac:dyDescent="0.2">
      <c r="A13" s="9">
        <v>11</v>
      </c>
      <c r="B13" s="10"/>
      <c r="C13" s="10"/>
      <c r="D13" s="11"/>
      <c r="E13" s="10"/>
      <c r="F13" s="10"/>
      <c r="G13" s="10"/>
      <c r="H13" s="10"/>
      <c r="I13" s="17"/>
      <c r="J13" s="10"/>
      <c r="K13" s="10"/>
      <c r="L13" s="19"/>
      <c r="M13" s="8"/>
      <c r="N13" s="13"/>
      <c r="O13" s="14"/>
      <c r="P13" s="14"/>
      <c r="Q13" s="15"/>
      <c r="R13" s="14"/>
      <c r="S13" s="16"/>
      <c r="T13" s="10"/>
      <c r="U13" s="1"/>
      <c r="V13" s="10"/>
    </row>
    <row r="14" spans="1:22" ht="15" x14ac:dyDescent="0.2">
      <c r="A14" s="9">
        <v>12</v>
      </c>
      <c r="B14" s="10"/>
      <c r="C14" s="10"/>
      <c r="D14" s="11"/>
      <c r="E14" s="10"/>
      <c r="F14" s="10"/>
      <c r="G14" s="10"/>
      <c r="H14" s="10"/>
      <c r="I14" s="17"/>
      <c r="J14" s="10"/>
      <c r="K14" s="10"/>
      <c r="L14" s="12"/>
      <c r="M14" s="8"/>
      <c r="N14" s="13"/>
      <c r="O14" s="14"/>
      <c r="P14" s="14"/>
      <c r="Q14" s="15"/>
      <c r="R14" s="14"/>
      <c r="S14" s="16"/>
      <c r="T14" s="10"/>
      <c r="U14" s="1"/>
      <c r="V14" s="10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scale="2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ENRIQUE</cp:lastModifiedBy>
  <cp:lastPrinted>2019-07-12T17:47:18Z</cp:lastPrinted>
  <dcterms:created xsi:type="dcterms:W3CDTF">2019-04-30T17:14:31Z</dcterms:created>
  <dcterms:modified xsi:type="dcterms:W3CDTF">2021-04-20T19:07:43Z</dcterms:modified>
</cp:coreProperties>
</file>