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7665"/>
  </bookViews>
  <sheets>
    <sheet name="Estadística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292" i="1" l="1"/>
  <c r="I189" i="1"/>
  <c r="I216" i="1" l="1"/>
  <c r="J155" i="1" l="1"/>
  <c r="E54" i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 s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97" i="1"/>
  <c r="J98" i="1"/>
  <c r="J96" i="1"/>
  <c r="J99" i="1"/>
  <c r="J212" i="1"/>
  <c r="J214" i="1"/>
  <c r="J211" i="1"/>
  <c r="J213" i="1"/>
  <c r="E23" i="1"/>
  <c r="D23" i="1"/>
  <c r="K23" i="1"/>
  <c r="H23" i="1"/>
  <c r="I23" i="1"/>
  <c r="J23" i="1"/>
  <c r="J216" i="1" l="1"/>
  <c r="J189" i="1"/>
  <c r="M58" i="1"/>
  <c r="J102" i="1"/>
  <c r="L23" i="1"/>
  <c r="J160" i="1"/>
  <c r="M53" i="1"/>
  <c r="M44" i="1"/>
  <c r="M47" i="1"/>
  <c r="M50" i="1"/>
  <c r="M57" i="1"/>
  <c r="M60" i="1"/>
  <c r="M52" i="1"/>
  <c r="M46" i="1"/>
  <c r="M59" i="1"/>
  <c r="M55" i="1"/>
  <c r="M51" i="1"/>
  <c r="M49" i="1"/>
  <c r="M45" i="1"/>
  <c r="M56" i="1"/>
  <c r="M54" i="1"/>
  <c r="F23" i="1"/>
  <c r="M61" i="1" l="1"/>
</calcChain>
</file>

<file path=xl/sharedStrings.xml><?xml version="1.0" encoding="utf-8"?>
<sst xmlns="http://schemas.openxmlformats.org/spreadsheetml/2006/main" count="144" uniqueCount="101">
  <si>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</si>
  <si>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</si>
  <si>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</si>
  <si>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</si>
  <si>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</si>
  <si>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</si>
  <si>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</si>
  <si>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</si>
  <si>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</si>
  <si>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</si>
  <si>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</si>
  <si>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</si>
  <si>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</si>
  <si>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</si>
  <si>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</si>
  <si>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</si>
  <si>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</si>
  <si>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</si>
  <si>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</si>
  <si>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</si>
  <si>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</si>
  <si>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</si>
  <si>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</si>
  <si>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</si>
  <si>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</si>
  <si>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</si>
  <si>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</si>
  <si>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</si>
  <si>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</si>
  <si>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</si>
  <si>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</si>
  <si>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</si>
  <si>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</si>
  <si>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</si>
  <si>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</si>
  <si>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</si>
  <si>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</si>
  <si>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</si>
  <si>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</si>
  <si>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</si>
  <si>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</si>
  <si>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</si>
  <si>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</si>
  <si>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</si>
  <si>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</si>
  <si>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</si>
  <si>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</si>
  <si>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</si>
  <si>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</si>
  <si>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</si>
  <si>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</si>
  <si>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</si>
  <si>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</si>
  <si>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</si>
  <si>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</si>
  <si>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</si>
  <si>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</si>
  <si>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</si>
  <si>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</si>
  <si>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</si>
  <si>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</si>
  <si>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</si>
  <si>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</si>
  <si>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</si>
  <si>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</si>
  <si>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</si>
  <si>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</si>
  <si>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</si>
  <si>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</si>
  <si>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</si>
  <si>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</si>
  <si>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</si>
  <si>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</si>
  <si>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</si>
  <si>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</si>
  <si>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</si>
  <si>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</si>
  <si>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</si>
  <si>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</si>
  <si>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</si>
  <si>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</si>
  <si>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</si>
  <si>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</si>
  <si>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</si>
  <si>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</si>
  <si>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</si>
  <si>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</si>
  <si>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</si>
  <si>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</si>
  <si>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</si>
  <si>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COORDINACION DELEGADOS</t>
  </si>
  <si>
    <t>PREVENCION DEL DELITO</t>
  </si>
  <si>
    <t>SRIO. DE PRESIDENCIA</t>
  </si>
  <si>
    <t>.-</t>
  </si>
  <si>
    <t>COORDINACION SERVICIOS MUNICIPALES</t>
  </si>
  <si>
    <t>RECURSOS DE TRANSPARENCIA</t>
  </si>
  <si>
    <t>COORD INNOVACION GUBERNAMENTAL</t>
  </si>
  <si>
    <t>ADMINISTRACIÓN</t>
  </si>
  <si>
    <t>INVESTIGACION INTERNA</t>
  </si>
  <si>
    <t>Información Estadística DICIEMBRE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</si>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</sst>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1-4440-9A8F-A416EC5947C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F1-4440-9A8F-A416EC594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F1-4440-9A8F-A416EC5947C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F1-4440-9A8F-A416EC594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314757536"/>
        <c:axId val="-314745568"/>
        <c:axId val="0"/>
      </c:bar3DChart>
      <c:catAx>
        <c:axId val="-31475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314745568"/>
        <c:crosses val="autoZero"/>
        <c:auto val="1"/>
        <c:lblAlgn val="ctr"/>
        <c:lblOffset val="100"/>
        <c:noMultiLvlLbl val="0"/>
      </c:catAx>
      <c:valAx>
        <c:axId val="-314745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1475753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Estadísticas!$F$96:$F$100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3-44FF-9253-663FB9CA3CBC}"/>
                </c:ext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3-44FF-9253-663FB9CA3CBC}"/>
                </c:ext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3-44FF-9253-663FB9CA3CBC}"/>
                </c:ext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3-44FF-9253-663FB9CA3CBC}"/>
                </c:ext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3-44FF-9253-663FB9CA3CBC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Estadísticas!$I$96:$I$100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03-44FF-9253-663FB9CA3CBC}"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03-44FF-9253-663FB9CA3CBC}"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03-44FF-9253-663FB9CA3CBC}"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03-44FF-9253-663FB9CA3CBC}"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03-44FF-9253-663FB9CA3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Estadísticas!$J$96:$J$100</c:f>
              <c:numCache>
                <c:formatCode>0%</c:formatCode>
                <c:ptCount val="5"/>
                <c:pt idx="0">
                  <c:v>0.52777777777777779</c:v>
                </c:pt>
                <c:pt idx="1">
                  <c:v>0.47222222222222221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14747200"/>
        <c:axId val="-314746656"/>
        <c:axId val="0"/>
      </c:bar3DChart>
      <c:catAx>
        <c:axId val="-3147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46656"/>
        <c:crosses val="autoZero"/>
        <c:auto val="1"/>
        <c:lblAlgn val="ctr"/>
        <c:lblOffset val="100"/>
        <c:noMultiLvlLbl val="0"/>
      </c:catAx>
      <c:valAx>
        <c:axId val="-3147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3F-480A-9489-0A6EB74F019C}"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3F-480A-9489-0A6EB74F019C}"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Estadísticas!$I$155:$I$158</c:f>
              <c:numCache>
                <c:formatCode>General</c:formatCode>
                <c:ptCount val="4"/>
                <c:pt idx="0">
                  <c:v>22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3F-480A-9489-0A6EB74F019C}"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3F-480A-9489-0A6EB74F019C}"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3F-480A-9489-0A6EB74F019C}"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3F-480A-9489-0A6EB74F0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Estadísticas!$J$155:$J$158</c:f>
              <c:numCache>
                <c:formatCode>0%</c:formatCode>
                <c:ptCount val="4"/>
                <c:pt idx="0">
                  <c:v>0.70967741935483875</c:v>
                </c:pt>
                <c:pt idx="1">
                  <c:v>0.29032258064516131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14755360"/>
        <c:axId val="-314743392"/>
        <c:axId val="0"/>
      </c:bar3DChart>
      <c:catAx>
        <c:axId val="-3147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43392"/>
        <c:crosses val="autoZero"/>
        <c:auto val="1"/>
        <c:lblAlgn val="ctr"/>
        <c:lblOffset val="100"/>
        <c:noMultiLvlLbl val="0"/>
      </c:catAx>
      <c:valAx>
        <c:axId val="-3147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5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Estadísticas!$F$211:$F$215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Estadísticas!$G$211:$G$215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Estadísticas!$H$211:$H$215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A3-4A56-AE36-D5F97DA8A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Estadísticas!$I$211:$I$215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Estadísticas!$J$211:$J$215</c:f>
              <c:numCache>
                <c:formatCode>0%</c:formatCode>
                <c:ptCount val="5"/>
                <c:pt idx="0">
                  <c:v>0.47222222222222221</c:v>
                </c:pt>
                <c:pt idx="1">
                  <c:v>0.52777777777777779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314745024"/>
        <c:axId val="-314756992"/>
        <c:axId val="0"/>
      </c:bar3DChart>
      <c:catAx>
        <c:axId val="-314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56992"/>
        <c:crosses val="autoZero"/>
        <c:auto val="1"/>
        <c:lblAlgn val="ctr"/>
        <c:lblOffset val="100"/>
        <c:noMultiLvlLbl val="0"/>
      </c:catAx>
      <c:valAx>
        <c:axId val="-314756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3147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Estadísticas!$C$22:$E$22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F3-4922-9134-85C25F2DF2E4}"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F3-4922-9134-85C25F2DF2E4}"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F3-4922-9134-85C25F2DF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Estadísticas!$C$23:$E$23</c:f>
              <c:numCache>
                <c:formatCode>0%</c:formatCode>
                <c:ptCount val="3"/>
                <c:pt idx="0">
                  <c:v>0.47222222222222221</c:v>
                </c:pt>
                <c:pt idx="1">
                  <c:v>0</c:v>
                </c:pt>
                <c:pt idx="2">
                  <c:v>0.52777777777777779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14754816"/>
        <c:axId val="-314743936"/>
        <c:axId val="0"/>
      </c:bar3DChart>
      <c:catAx>
        <c:axId val="-31475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43936"/>
        <c:crosses val="autoZero"/>
        <c:auto val="1"/>
        <c:lblAlgn val="ctr"/>
        <c:lblOffset val="100"/>
        <c:noMultiLvlLbl val="0"/>
      </c:catAx>
      <c:valAx>
        <c:axId val="-3147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548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Estadísticas!$H$20:$O$20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AC-495B-A045-107CE84E6F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Estadísticas!$H$22:$K$22</c:f>
              <c:numCache>
                <c:formatCode>General</c:formatCode>
                <c:ptCount val="4"/>
                <c:pt idx="0">
                  <c:v>17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AC-495B-A045-107CE84E6F5C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AC-495B-A045-107CE84E6F5C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AC-495B-A045-107CE84E6F5C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AC-495B-A045-107CE84E6F5C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AC-495B-A045-107CE84E6F5C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AC-495B-A045-107CE84E6F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Estadísticas!$H$23:$K$23</c:f>
              <c:numCache>
                <c:formatCode>0%</c:formatCode>
                <c:ptCount val="4"/>
                <c:pt idx="0">
                  <c:v>0.47222222222222221</c:v>
                </c:pt>
                <c:pt idx="1">
                  <c:v>0.1388888888888889</c:v>
                </c:pt>
                <c:pt idx="2">
                  <c:v>0.19444444444444445</c:v>
                </c:pt>
                <c:pt idx="3">
                  <c:v>0.19444444444444445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14749920"/>
        <c:axId val="-314751008"/>
        <c:axId val="0"/>
      </c:bar3DChart>
      <c:catAx>
        <c:axId val="-3147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51008"/>
        <c:crosses val="autoZero"/>
        <c:auto val="1"/>
        <c:lblAlgn val="ctr"/>
        <c:lblOffset val="100"/>
        <c:noMultiLvlLbl val="0"/>
      </c:catAx>
      <c:valAx>
        <c:axId val="-3147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147499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Estadísticas!$F$184:$F$187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8F-40F5-9000-A964B3AA4133}"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Estadísticas!$I$184:$I$187</c:f>
              <c:numCache>
                <c:formatCode>General</c:formatCode>
                <c:ptCount val="4"/>
                <c:pt idx="0">
                  <c:v>16</c:v>
                </c:pt>
                <c:pt idx="1">
                  <c:v>3</c:v>
                </c:pt>
                <c:pt idx="2">
                  <c:v>19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8F-40F5-9000-A964B3AA4133}"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38F-40F5-9000-A964B3AA4133}"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38F-40F5-9000-A964B3AA4133}"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38F-40F5-9000-A964B3AA4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Estadísticas!$J$184:$J$187</c:f>
              <c:numCache>
                <c:formatCode>0%</c:formatCode>
                <c:ptCount val="4"/>
                <c:pt idx="0">
                  <c:v>0.36363636363636365</c:v>
                </c:pt>
                <c:pt idx="1">
                  <c:v>6.8181818181818177E-2</c:v>
                </c:pt>
                <c:pt idx="2">
                  <c:v>0.43181818181818182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860155936"/>
        <c:axId val="-860154848"/>
        <c:axId val="0"/>
      </c:bar3DChart>
      <c:catAx>
        <c:axId val="-86015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60154848"/>
        <c:crosses val="autoZero"/>
        <c:auto val="1"/>
        <c:lblAlgn val="ctr"/>
        <c:lblOffset val="100"/>
        <c:noMultiLvlLbl val="0"/>
      </c:catAx>
      <c:valAx>
        <c:axId val="-860154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86015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Estadísticas!$G$238:$G$291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311067328"/>
        <c:axId val="-311059712"/>
        <c:axId val="0"/>
      </c:bar3DChart>
      <c:catAx>
        <c:axId val="-3110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311059712"/>
        <c:crosses val="autoZero"/>
        <c:auto val="1"/>
        <c:lblAlgn val="ctr"/>
        <c:lblOffset val="100"/>
        <c:noMultiLvlLbl val="0"/>
      </c:catAx>
      <c:valAx>
        <c:axId val="-31105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31106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Estadísticas!$F$44:$F$60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Estadísticas!$G$44:$G$60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Estadísticas!$H$44:$H$60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Estadísticas!$J$44:$J$60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Estadísticas!$K$44:$K$60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11070592"/>
        <c:axId val="-311068960"/>
        <c:axId val="0"/>
      </c:bar3DChart>
      <c:catAx>
        <c:axId val="-3110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311068960"/>
        <c:crosses val="autoZero"/>
        <c:auto val="1"/>
        <c:lblAlgn val="ctr"/>
        <c:lblOffset val="100"/>
        <c:noMultiLvlLbl val="0"/>
      </c:catAx>
      <c:valAx>
        <c:axId val="-31106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31107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" zoomScale="80" zoomScaleNormal="80" workbookViewId="0">
      <selection activeCell="G293" sqref="G293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73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17</v>
      </c>
      <c r="D22" s="14">
        <v>0</v>
      </c>
      <c r="E22" s="14">
        <v>19</v>
      </c>
      <c r="F22" s="8">
        <v>36</v>
      </c>
      <c r="G22" s="5"/>
      <c r="H22" s="8">
        <v>17</v>
      </c>
      <c r="I22" s="8">
        <v>5</v>
      </c>
      <c r="J22" s="8">
        <v>7</v>
      </c>
      <c r="K22" s="8">
        <v>7</v>
      </c>
      <c r="L22" s="8">
        <v>36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0.47222222222222221</v>
      </c>
      <c r="D23" s="17">
        <f>+D22/F22</f>
        <v>0</v>
      </c>
      <c r="E23" s="18">
        <f>+E22/F22</f>
        <v>0.52777777777777779</v>
      </c>
      <c r="F23" s="67">
        <f>SUM(C23:E23)</f>
        <v>1</v>
      </c>
      <c r="G23" s="5"/>
      <c r="H23" s="16">
        <f>+H22/L22</f>
        <v>0.47222222222222221</v>
      </c>
      <c r="I23" s="16">
        <f>+I22/L22</f>
        <v>0.1388888888888889</v>
      </c>
      <c r="J23" s="16">
        <f>J22/L22</f>
        <v>0.19444444444444445</v>
      </c>
      <c r="K23" s="16">
        <f>+K22/L22</f>
        <v>0.19444444444444445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1</v>
      </c>
      <c r="K45" s="116"/>
      <c r="L45" s="117"/>
      <c r="M45" s="16">
        <f>+$J45/$J61</f>
        <v>2.7777777777777776E-2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4</v>
      </c>
      <c r="K47" s="116"/>
      <c r="L47" s="117"/>
      <c r="M47" s="16">
        <f>+$J47/$J61</f>
        <v>0.1111111111111111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17</v>
      </c>
      <c r="K49" s="116"/>
      <c r="L49" s="117"/>
      <c r="M49" s="16">
        <f>+$J49/J61</f>
        <v>0.47222222222222221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0</v>
      </c>
      <c r="K50" s="116"/>
      <c r="L50" s="117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93</v>
      </c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14</v>
      </c>
      <c r="K54" s="116"/>
      <c r="L54" s="117"/>
      <c r="M54" s="16">
        <f>+$J54/J61</f>
        <v>0.3888888888888889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0</v>
      </c>
      <c r="K58" s="116"/>
      <c r="L58" s="117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30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36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24</v>
      </c>
      <c r="F96" s="27"/>
      <c r="G96" s="28"/>
      <c r="H96" s="28"/>
      <c r="I96" s="8">
        <v>19</v>
      </c>
      <c r="J96" s="29">
        <f>+I96/I102</f>
        <v>0.52777777777777779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25</v>
      </c>
      <c r="F97" s="32"/>
      <c r="G97" s="28"/>
      <c r="H97" s="28"/>
      <c r="I97" s="33">
        <v>17</v>
      </c>
      <c r="J97" s="29">
        <f>I97/I102</f>
        <v>0.47222222222222221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26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27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28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36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/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27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/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12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 t="s">
        <v>100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95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95</v>
      </c>
      <c r="F148" s="105"/>
      <c r="G148" s="105"/>
      <c r="H148" s="105"/>
      <c r="I148" s="106"/>
      <c r="J148" s="39" t="s">
        <v>100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19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22</v>
      </c>
      <c r="J155" s="42">
        <f>I155/I160</f>
        <v>0.70967741935483875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9</v>
      </c>
      <c r="J156" s="44">
        <f>I156/I160</f>
        <v>0.29032258064516131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29</v>
      </c>
      <c r="F158" s="113"/>
      <c r="G158" s="113"/>
      <c r="H158" s="114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31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20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16</v>
      </c>
      <c r="J184" s="29">
        <f>I184/I189</f>
        <v>0.36363636363636365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3</v>
      </c>
      <c r="J185" s="49">
        <f>I185/I189</f>
        <v>6.8181818181818177E-2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19</v>
      </c>
      <c r="J186" s="49">
        <f>I186/I189</f>
        <v>0.43181818181818182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6</v>
      </c>
      <c r="J187" s="50">
        <f>I187/I189</f>
        <v>0.13636363636363635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44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21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17</v>
      </c>
      <c r="J211" s="86">
        <f>I211/I216</f>
        <v>0.47222222222222221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19</v>
      </c>
      <c r="J212" s="86">
        <f>I212/I216</f>
        <v>0.52777777777777779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0</v>
      </c>
      <c r="J213" s="86">
        <f>I213/I216</f>
        <v>0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31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36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22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32</v>
      </c>
      <c r="F238" s="141" t="s">
        <v>32</v>
      </c>
      <c r="G238" s="89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86</v>
      </c>
      <c r="F239" s="142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76</v>
      </c>
      <c r="F240" s="108" t="s">
        <v>64</v>
      </c>
      <c r="G240" s="89">
        <v>3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47</v>
      </c>
      <c r="F241" s="108" t="s">
        <v>47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63</v>
      </c>
      <c r="F242" s="108" t="s">
        <v>63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59</v>
      </c>
      <c r="F243" s="108" t="s">
        <v>59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33</v>
      </c>
      <c r="F244" s="108" t="s">
        <v>33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79</v>
      </c>
      <c r="F245" s="108" t="s">
        <v>40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43</v>
      </c>
      <c r="F246" s="108" t="s">
        <v>43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78</v>
      </c>
      <c r="F247" s="108" t="s">
        <v>57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85</v>
      </c>
      <c r="F248" s="108" t="s">
        <v>42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81</v>
      </c>
      <c r="F249" s="108" t="s">
        <v>54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66</v>
      </c>
      <c r="F250" s="108" t="s">
        <v>66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36</v>
      </c>
      <c r="F251" s="108" t="s">
        <v>36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69</v>
      </c>
      <c r="F252" s="108" t="s">
        <v>69</v>
      </c>
      <c r="G252" s="89">
        <v>14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60</v>
      </c>
      <c r="F253" s="108" t="s">
        <v>60</v>
      </c>
      <c r="G253" s="89">
        <v>3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80</v>
      </c>
      <c r="F254" s="108" t="s">
        <v>52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65</v>
      </c>
      <c r="F255" s="108" t="s">
        <v>65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38</v>
      </c>
      <c r="F256" s="108" t="s">
        <v>38</v>
      </c>
      <c r="G256" s="89">
        <v>2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46</v>
      </c>
      <c r="F257" s="108" t="s">
        <v>46</v>
      </c>
      <c r="G257" s="89">
        <v>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61</v>
      </c>
      <c r="F258" s="108" t="s">
        <v>61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77</v>
      </c>
      <c r="F259" s="108" t="s">
        <v>67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82</v>
      </c>
      <c r="F260" s="108" t="s">
        <v>37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51</v>
      </c>
      <c r="F261" s="108" t="s">
        <v>51</v>
      </c>
      <c r="G261" s="89">
        <v>0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41</v>
      </c>
      <c r="F262" s="108" t="s">
        <v>41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71</v>
      </c>
      <c r="F263" s="108" t="s">
        <v>71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55</v>
      </c>
      <c r="F264" s="108" t="s">
        <v>55</v>
      </c>
      <c r="G264" s="89">
        <v>6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56</v>
      </c>
      <c r="F265" s="108" t="s">
        <v>56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44</v>
      </c>
      <c r="F266" s="108" t="s">
        <v>44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83</v>
      </c>
      <c r="F267" s="108" t="s">
        <v>35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39</v>
      </c>
      <c r="F268" s="108" t="s">
        <v>39</v>
      </c>
      <c r="G268" s="89">
        <v>0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72</v>
      </c>
      <c r="F269" s="108" t="s">
        <v>72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53</v>
      </c>
      <c r="F270" s="108" t="s">
        <v>53</v>
      </c>
      <c r="G270" s="89">
        <v>2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34</v>
      </c>
      <c r="F271" s="108" t="s">
        <v>34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89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94</v>
      </c>
      <c r="F273" s="108" t="s">
        <v>50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70</v>
      </c>
      <c r="F274" s="108" t="s">
        <v>70</v>
      </c>
      <c r="G274" s="89">
        <v>6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92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45</v>
      </c>
      <c r="F276" s="108" t="s">
        <v>45</v>
      </c>
      <c r="G276" s="89">
        <v>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74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48</v>
      </c>
      <c r="F278" s="108" t="s">
        <v>48</v>
      </c>
      <c r="G278" s="89">
        <v>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75</v>
      </c>
      <c r="F279" s="108" t="s">
        <v>49</v>
      </c>
      <c r="G279" s="89">
        <v>0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58</v>
      </c>
      <c r="F280" s="108" t="s">
        <v>58</v>
      </c>
      <c r="G280" s="89">
        <v>5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97</v>
      </c>
      <c r="F281" s="108" t="s">
        <v>62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68</v>
      </c>
      <c r="F282" s="108" t="s">
        <v>68</v>
      </c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84</v>
      </c>
      <c r="F283" s="150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88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35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40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98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90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91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87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f>SUM(G238:G291)</f>
        <v>52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23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2021-02-17T23:04:05Z</dcterms:modified>
</cp:coreProperties>
</file>