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20490" windowHeight="7755"/>
  </bookViews>
  <sheets>
    <sheet name="Estadísticas Noviembr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6" i="1" l="1"/>
  <c r="J155" i="1" l="1"/>
  <c r="E54" i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 s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97" i="1"/>
  <c r="J98" i="1"/>
  <c r="J96" i="1"/>
  <c r="J99" i="1"/>
  <c r="J212" i="1"/>
  <c r="J214" i="1"/>
  <c r="J211" i="1"/>
  <c r="J213" i="1"/>
  <c r="E23" i="1"/>
  <c r="D23" i="1"/>
  <c r="K23" i="1"/>
  <c r="H23" i="1"/>
  <c r="I23" i="1"/>
  <c r="J23" i="1"/>
  <c r="J216" i="1" l="1"/>
  <c r="J189" i="1"/>
  <c r="M58" i="1"/>
  <c r="J102" i="1"/>
  <c r="L23" i="1"/>
  <c r="J160" i="1"/>
  <c r="M53" i="1"/>
  <c r="M44" i="1"/>
  <c r="M47" i="1"/>
  <c r="M50" i="1"/>
  <c r="M57" i="1"/>
  <c r="M60" i="1"/>
  <c r="M52" i="1"/>
  <c r="M46" i="1"/>
  <c r="M59" i="1"/>
  <c r="M55" i="1"/>
  <c r="M51" i="1"/>
  <c r="M49" i="1"/>
  <c r="M45" i="1"/>
  <c r="M56" i="1"/>
  <c r="M54" i="1"/>
  <c r="F23" i="1"/>
  <c r="M61" i="1" l="1"/>
</calcChain>
</file>

<file path=xl/sharedStrings.xml><?xml version="1.0" encoding="utf-8"?>
<sst xmlns="http://schemas.openxmlformats.org/spreadsheetml/2006/main" count="142" uniqueCount="100">
  <si>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</si>
  <si>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</si>
  <si>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</si>
  <si>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</si>
  <si>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</si>
  <si>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</si>
  <si>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</si>
  <si>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</si>
  <si>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</si>
  <si>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</si>
  <si>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</si>
  <si>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</si>
  <si>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</si>
  <si>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</si>
  <si>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</si>
  <si>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</si>
  <si>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</si>
  <si>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</si>
  <si>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</si>
  <si>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</si>
  <si>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</si>
  <si>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</si>
  <si>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</si>
  <si>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</si>
  <si>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</si>
  <si>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</si>
  <si>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</si>
  <si>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</si>
  <si>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</si>
  <si>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</si>
  <si>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</si>
  <si>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</si>
  <si>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</si>
  <si>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</si>
  <si>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</si>
  <si>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</si>
  <si>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</si>
  <si>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</si>
  <si>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</si>
  <si>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</si>
  <si>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</si>
  <si>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</si>
  <si>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</si>
  <si>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</si>
  <si>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</si>
  <si>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</si>
  <si>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</si>
  <si>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</si>
  <si>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</si>
  <si>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</si>
  <si>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</si>
  <si>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</si>
  <si>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</si>
  <si>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</si>
  <si>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</si>
  <si>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</si>
  <si>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</si>
  <si>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</si>
  <si>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</si>
  <si>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</si>
  <si>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</si>
  <si>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</si>
  <si>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</si>
  <si>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</si>
  <si>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</si>
  <si>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</si>
  <si>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</si>
  <si>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</si>
  <si>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</si>
  <si>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</si>
  <si>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</si>
  <si>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</si>
  <si>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</si>
  <si>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</si>
  <si>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</si>
  <si>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</si>
  <si>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</si>
  <si>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</si>
  <si>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</si>
  <si>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</si>
  <si>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</si>
  <si>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</si>
  <si>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</si>
  <si>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</si>
  <si>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</si>
  <si>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</si>
  <si>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</si>
  <si>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</si>
  <si>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</si>
  <si>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</si>
  <si>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COORDINACION DELEGADOS</t>
  </si>
  <si>
    <t>PREVENCION DEL DELITO</t>
  </si>
  <si>
    <t>SRIO. DE PRESIDENCIA</t>
  </si>
  <si>
    <t>.-</t>
  </si>
  <si>
    <t>COORDINACION SERVICIOS MUNICIPALES</t>
  </si>
  <si>
    <t>RECURSOS DE TRANSPARENCIA</t>
  </si>
  <si>
    <t>COORD INNOVACION GUBERNAMENTAL</t>
  </si>
  <si>
    <t>ADMINISTRACIÓN</t>
  </si>
  <si>
    <t>INVESTIGACION INTERNA</t>
  </si>
  <si>
    <t>Información Estadística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</si>
</sst>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414478800"/>
        <c:axId val="-1414478256"/>
        <c:axId val="0"/>
      </c:bar3DChart>
      <c:catAx>
        <c:axId val="-141447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414478256"/>
        <c:crosses val="autoZero"/>
        <c:auto val="1"/>
        <c:lblAlgn val="ctr"/>
        <c:lblOffset val="100"/>
        <c:noMultiLvlLbl val="0"/>
      </c:catAx>
      <c:valAx>
        <c:axId val="-1414478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41447880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49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0.66216216216216217</c:v>
                </c:pt>
                <c:pt idx="1">
                  <c:v>0.33783783783783783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414476080"/>
        <c:axId val="-1600622704"/>
        <c:axId val="0"/>
      </c:bar3DChart>
      <c:catAx>
        <c:axId val="-14144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00622704"/>
        <c:crosses val="autoZero"/>
        <c:auto val="1"/>
        <c:lblAlgn val="ctr"/>
        <c:lblOffset val="100"/>
        <c:noMultiLvlLbl val="0"/>
      </c:catAx>
      <c:valAx>
        <c:axId val="-16006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1447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44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0.6875</c:v>
                </c:pt>
                <c:pt idx="1">
                  <c:v>0.3125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00617264"/>
        <c:axId val="-1600616720"/>
        <c:axId val="0"/>
      </c:bar3DChart>
      <c:catAx>
        <c:axId val="-160061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00616720"/>
        <c:crosses val="autoZero"/>
        <c:auto val="1"/>
        <c:lblAlgn val="ctr"/>
        <c:lblOffset val="100"/>
        <c:noMultiLvlLbl val="0"/>
      </c:catAx>
      <c:valAx>
        <c:axId val="-16006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0061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25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0.34722222222222221</c:v>
                </c:pt>
                <c:pt idx="1">
                  <c:v>0.65277777777777779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1600615632"/>
        <c:axId val="-1600612368"/>
        <c:axId val="0"/>
      </c:bar3DChart>
      <c:catAx>
        <c:axId val="-16006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00612368"/>
        <c:crosses val="autoZero"/>
        <c:auto val="1"/>
        <c:lblAlgn val="ctr"/>
        <c:lblOffset val="100"/>
        <c:noMultiLvlLbl val="0"/>
      </c:catAx>
      <c:valAx>
        <c:axId val="-160061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160061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0.33783783783783783</c:v>
                </c:pt>
                <c:pt idx="1">
                  <c:v>0</c:v>
                </c:pt>
                <c:pt idx="2">
                  <c:v>0.66216216216216217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414685952"/>
        <c:axId val="-1414689760"/>
        <c:axId val="0"/>
      </c:bar3DChart>
      <c:catAx>
        <c:axId val="-141468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14689760"/>
        <c:crosses val="autoZero"/>
        <c:auto val="1"/>
        <c:lblAlgn val="ctr"/>
        <c:lblOffset val="100"/>
        <c:noMultiLvlLbl val="0"/>
      </c:catAx>
      <c:valAx>
        <c:axId val="-14146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146859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34</c:v>
                </c:pt>
                <c:pt idx="1">
                  <c:v>26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0.45945945945945948</c:v>
                </c:pt>
                <c:pt idx="1">
                  <c:v>0.35135135135135137</c:v>
                </c:pt>
                <c:pt idx="2">
                  <c:v>2.7027027027027029E-2</c:v>
                </c:pt>
                <c:pt idx="3">
                  <c:v>0.16216216216216217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54372464"/>
        <c:axId val="-1404055792"/>
        <c:axId val="0"/>
      </c:bar3DChart>
      <c:catAx>
        <c:axId val="-155437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04055792"/>
        <c:crosses val="autoZero"/>
        <c:auto val="1"/>
        <c:lblAlgn val="ctr"/>
        <c:lblOffset val="100"/>
        <c:noMultiLvlLbl val="0"/>
      </c:catAx>
      <c:valAx>
        <c:axId val="-140405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54372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24</c:v>
                </c:pt>
                <c:pt idx="1">
                  <c:v>15</c:v>
                </c:pt>
                <c:pt idx="2">
                  <c:v>31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0.32432432432432434</c:v>
                </c:pt>
                <c:pt idx="1">
                  <c:v>0.20270270270270271</c:v>
                </c:pt>
                <c:pt idx="2">
                  <c:v>0.41891891891891891</c:v>
                </c:pt>
                <c:pt idx="3">
                  <c:v>5.4054054054054057E-2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1404064496"/>
        <c:axId val="-1404063952"/>
        <c:axId val="0"/>
      </c:bar3DChart>
      <c:catAx>
        <c:axId val="-140406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04063952"/>
        <c:crosses val="autoZero"/>
        <c:auto val="1"/>
        <c:lblAlgn val="ctr"/>
        <c:lblOffset val="100"/>
        <c:noMultiLvlLbl val="0"/>
      </c:catAx>
      <c:valAx>
        <c:axId val="-1404063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40406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ADMINISTRACIÓN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INVESTIGACION INTERNA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COORD INNOVACION GUBERNAMENTAL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ADMINISTRACIÓN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INVESTIGACION INTERNA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COORD INNOVACION GUBERNAMENTAL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7</c:v>
                </c:pt>
                <c:pt idx="1">
                  <c:v>1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24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11</c:v>
                </c:pt>
                <c:pt idx="24">
                  <c:v>0</c:v>
                </c:pt>
                <c:pt idx="25">
                  <c:v>3</c:v>
                </c:pt>
                <c:pt idx="26">
                  <c:v>8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4</c:v>
                </c:pt>
                <c:pt idx="36">
                  <c:v>11</c:v>
                </c:pt>
                <c:pt idx="37">
                  <c:v>1</c:v>
                </c:pt>
                <c:pt idx="38">
                  <c:v>9</c:v>
                </c:pt>
                <c:pt idx="39">
                  <c:v>0</c:v>
                </c:pt>
                <c:pt idx="40">
                  <c:v>6</c:v>
                </c:pt>
                <c:pt idx="41">
                  <c:v>3</c:v>
                </c:pt>
                <c:pt idx="42">
                  <c:v>14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04050352"/>
        <c:axId val="-1404053616"/>
        <c:axId val="0"/>
      </c:bar3DChart>
      <c:catAx>
        <c:axId val="-14040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1404053616"/>
        <c:crosses val="autoZero"/>
        <c:auto val="1"/>
        <c:lblAlgn val="ctr"/>
        <c:lblOffset val="100"/>
        <c:noMultiLvlLbl val="0"/>
      </c:catAx>
      <c:valAx>
        <c:axId val="-140405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40405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4054160"/>
        <c:axId val="-1404059056"/>
        <c:axId val="0"/>
      </c:bar3DChart>
      <c:catAx>
        <c:axId val="-140405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404059056"/>
        <c:crosses val="autoZero"/>
        <c:auto val="1"/>
        <c:lblAlgn val="ctr"/>
        <c:lblOffset val="100"/>
        <c:noMultiLvlLbl val="0"/>
      </c:catAx>
      <c:valAx>
        <c:axId val="-140405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40405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zoomScale="50" zoomScaleNormal="50" workbookViewId="0">
      <selection activeCell="G275" sqref="G275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9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99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73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25</v>
      </c>
      <c r="D22" s="14">
        <v>0</v>
      </c>
      <c r="E22" s="14">
        <v>49</v>
      </c>
      <c r="F22" s="8">
        <v>74</v>
      </c>
      <c r="G22" s="5"/>
      <c r="H22" s="8">
        <v>34</v>
      </c>
      <c r="I22" s="8">
        <v>26</v>
      </c>
      <c r="J22" s="8">
        <v>2</v>
      </c>
      <c r="K22" s="8">
        <v>12</v>
      </c>
      <c r="L22" s="8">
        <v>74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0.33783783783783783</v>
      </c>
      <c r="D23" s="17">
        <f>+D22/F22</f>
        <v>0</v>
      </c>
      <c r="E23" s="18">
        <f>+E22/F22</f>
        <v>0.66216216216216217</v>
      </c>
      <c r="F23" s="67">
        <f>SUM(C23:E23)</f>
        <v>1</v>
      </c>
      <c r="G23" s="5"/>
      <c r="H23" s="16">
        <f>+H22/L22</f>
        <v>0.45945945945945948</v>
      </c>
      <c r="I23" s="16">
        <f>+I22/L22</f>
        <v>0.35135135135135137</v>
      </c>
      <c r="J23" s="16">
        <f>J22/L22</f>
        <v>2.7027027027027029E-2</v>
      </c>
      <c r="K23" s="16">
        <f>+K22/L22</f>
        <v>0.16216216216216217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5">
        <v>0</v>
      </c>
      <c r="K44" s="116"/>
      <c r="L44" s="117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5">
        <v>2</v>
      </c>
      <c r="K45" s="116"/>
      <c r="L45" s="117"/>
      <c r="M45" s="16">
        <f>+$J45/$J61</f>
        <v>2.7027027027027029E-2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5">
        <v>0</v>
      </c>
      <c r="K46" s="116"/>
      <c r="L46" s="117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5">
        <v>8</v>
      </c>
      <c r="K47" s="116"/>
      <c r="L47" s="117"/>
      <c r="M47" s="16">
        <f>+$J47/$J61</f>
        <v>0.10810810810810811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5">
        <v>0</v>
      </c>
      <c r="K48" s="116"/>
      <c r="L48" s="11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5">
        <v>19</v>
      </c>
      <c r="K49" s="116"/>
      <c r="L49" s="117"/>
      <c r="M49" s="16">
        <f>+$J49/J61</f>
        <v>0.25675675675675674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5">
        <v>0</v>
      </c>
      <c r="K50" s="116"/>
      <c r="L50" s="117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5">
        <v>0</v>
      </c>
      <c r="K51" s="116"/>
      <c r="L51" s="11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93</v>
      </c>
      <c r="J52" s="115">
        <v>0</v>
      </c>
      <c r="K52" s="116"/>
      <c r="L52" s="117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5">
        <v>0</v>
      </c>
      <c r="K53" s="116"/>
      <c r="L53" s="11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5">
        <v>45</v>
      </c>
      <c r="K54" s="116"/>
      <c r="L54" s="117"/>
      <c r="M54" s="16">
        <f>+$J54/J61</f>
        <v>0.60810810810810811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5">
        <v>0</v>
      </c>
      <c r="K55" s="116"/>
      <c r="L55" s="117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5">
        <v>0</v>
      </c>
      <c r="K56" s="116"/>
      <c r="L56" s="11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5">
        <v>0</v>
      </c>
      <c r="K57" s="116"/>
      <c r="L57" s="117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5">
        <v>0</v>
      </c>
      <c r="K58" s="116"/>
      <c r="L58" s="117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5">
        <v>0</v>
      </c>
      <c r="K59" s="116"/>
      <c r="L59" s="11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30</v>
      </c>
      <c r="F60" s="27"/>
      <c r="G60" s="27"/>
      <c r="H60" s="27"/>
      <c r="I60" s="27"/>
      <c r="J60" s="118">
        <v>0</v>
      </c>
      <c r="K60" s="119"/>
      <c r="L60" s="120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21">
        <f>SUM(J44:L60)</f>
        <v>74</v>
      </c>
      <c r="K61" s="122"/>
      <c r="L61" s="12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4" t="s">
        <v>11</v>
      </c>
      <c r="E95" s="125"/>
      <c r="F95" s="125"/>
      <c r="G95" s="125"/>
      <c r="H95" s="125"/>
      <c r="I95" s="125"/>
      <c r="J95" s="12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24</v>
      </c>
      <c r="F96" s="27"/>
      <c r="G96" s="28"/>
      <c r="H96" s="28"/>
      <c r="I96" s="8">
        <v>49</v>
      </c>
      <c r="J96" s="29">
        <f>+I96/I102</f>
        <v>0.66216216216216217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25</v>
      </c>
      <c r="F97" s="32"/>
      <c r="G97" s="28"/>
      <c r="H97" s="28"/>
      <c r="I97" s="33">
        <v>25</v>
      </c>
      <c r="J97" s="29">
        <f>I97/I102</f>
        <v>0.33783783783783783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26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27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28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74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7"/>
      <c r="E105" s="127"/>
      <c r="F105" s="127"/>
      <c r="G105" s="127"/>
      <c r="H105" s="127"/>
      <c r="I105" s="127"/>
      <c r="J105" s="12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1" t="s">
        <v>13</v>
      </c>
      <c r="F132" s="102"/>
      <c r="G132" s="102"/>
      <c r="H132" s="102"/>
      <c r="I132" s="102"/>
      <c r="J132" s="103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/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22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1" t="s">
        <v>15</v>
      </c>
      <c r="F137" s="102"/>
      <c r="G137" s="102"/>
      <c r="H137" s="102"/>
      <c r="I137" s="102"/>
      <c r="J137" s="103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/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16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9" t="s">
        <v>17</v>
      </c>
      <c r="F142" s="110"/>
      <c r="G142" s="110"/>
      <c r="H142" s="110"/>
      <c r="I142" s="110"/>
      <c r="J142" s="11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/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2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9" t="s">
        <v>95</v>
      </c>
      <c r="F147" s="110"/>
      <c r="G147" s="110"/>
      <c r="H147" s="110"/>
      <c r="I147" s="110"/>
      <c r="J147" s="11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95</v>
      </c>
      <c r="F148" s="105"/>
      <c r="G148" s="105"/>
      <c r="H148" s="105"/>
      <c r="I148" s="106"/>
      <c r="J148" s="39"/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1" t="s">
        <v>19</v>
      </c>
      <c r="E154" s="102"/>
      <c r="F154" s="102"/>
      <c r="G154" s="102"/>
      <c r="H154" s="102"/>
      <c r="I154" s="102"/>
      <c r="J154" s="103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2" t="str">
        <f>+'[1]ACUM-MAYO'!A162</f>
        <v>ORDINARIA</v>
      </c>
      <c r="F155" s="113"/>
      <c r="G155" s="113"/>
      <c r="H155" s="114"/>
      <c r="I155" s="33">
        <v>44</v>
      </c>
      <c r="J155" s="42">
        <f>I155/I160</f>
        <v>0.6875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2" t="str">
        <f>+'[1]ACUM-MAYO'!A163</f>
        <v>FUNDAMENTAL</v>
      </c>
      <c r="F156" s="113"/>
      <c r="G156" s="113"/>
      <c r="H156" s="114"/>
      <c r="I156" s="33">
        <v>20</v>
      </c>
      <c r="J156" s="44">
        <f>I156/I160</f>
        <v>0.3125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2" t="str">
        <f>+'[1]ACUM-MAYO'!A165</f>
        <v>RESERVADA</v>
      </c>
      <c r="F157" s="113"/>
      <c r="G157" s="113"/>
      <c r="H157" s="114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2" t="s">
        <v>29</v>
      </c>
      <c r="F158" s="113"/>
      <c r="G158" s="113"/>
      <c r="H158" s="114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64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1" t="s">
        <v>20</v>
      </c>
      <c r="E183" s="102"/>
      <c r="F183" s="102"/>
      <c r="G183" s="102"/>
      <c r="H183" s="102"/>
      <c r="I183" s="102"/>
      <c r="J183" s="103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2" t="str">
        <f>+'[1]ACUM-MAYO'!A173</f>
        <v>ECONOMICA ADMINISTRATIVA</v>
      </c>
      <c r="F184" s="113"/>
      <c r="G184" s="113"/>
      <c r="H184" s="114"/>
      <c r="I184" s="33">
        <v>24</v>
      </c>
      <c r="J184" s="29">
        <f>I184/I189</f>
        <v>0.32432432432432434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2" t="str">
        <f>+'[1]ACUM-MAYO'!A174</f>
        <v>TRAMITE</v>
      </c>
      <c r="F185" s="113"/>
      <c r="G185" s="113"/>
      <c r="H185" s="114"/>
      <c r="I185" s="33">
        <v>15</v>
      </c>
      <c r="J185" s="49">
        <f>I185/I189</f>
        <v>0.20270270270270271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2" t="str">
        <f>+'[1]ACUM-MAYO'!A175</f>
        <v>SERV. PUB.</v>
      </c>
      <c r="F186" s="113"/>
      <c r="G186" s="113"/>
      <c r="H186" s="114"/>
      <c r="I186" s="33">
        <v>31</v>
      </c>
      <c r="J186" s="49">
        <f>I186/I189</f>
        <v>0.41891891891891891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2" t="str">
        <f>+'[1]ACUM-MAYO'!A176</f>
        <v>LEGAL</v>
      </c>
      <c r="F187" s="113"/>
      <c r="G187" s="113"/>
      <c r="H187" s="114"/>
      <c r="I187" s="33">
        <v>4</v>
      </c>
      <c r="J187" s="50">
        <f>I187/I189</f>
        <v>5.4054054054054057E-2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74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1" t="s">
        <v>21</v>
      </c>
      <c r="E210" s="102"/>
      <c r="F210" s="102"/>
      <c r="G210" s="102"/>
      <c r="H210" s="102"/>
      <c r="I210" s="102"/>
      <c r="J210" s="103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25</v>
      </c>
      <c r="J211" s="86">
        <f>I211/I216</f>
        <v>0.34722222222222221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47</v>
      </c>
      <c r="J212" s="86">
        <f>I212/I216</f>
        <v>0.65277777777777779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0</v>
      </c>
      <c r="J213" s="86">
        <f>I213/I216</f>
        <v>0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31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72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22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0" t="s">
        <v>32</v>
      </c>
      <c r="F238" s="141" t="s">
        <v>32</v>
      </c>
      <c r="G238" s="89">
        <v>7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7" t="s">
        <v>86</v>
      </c>
      <c r="F239" s="142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7" t="s">
        <v>76</v>
      </c>
      <c r="F240" s="108" t="s">
        <v>64</v>
      </c>
      <c r="G240" s="89">
        <v>10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7" t="s">
        <v>47</v>
      </c>
      <c r="F241" s="108" t="s">
        <v>47</v>
      </c>
      <c r="G241" s="89">
        <v>2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7" t="s">
        <v>63</v>
      </c>
      <c r="F242" s="108" t="s">
        <v>63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7" t="s">
        <v>59</v>
      </c>
      <c r="F243" s="108" t="s">
        <v>59</v>
      </c>
      <c r="G243" s="89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7" t="s">
        <v>33</v>
      </c>
      <c r="F244" s="108" t="s">
        <v>33</v>
      </c>
      <c r="G244" s="89">
        <v>2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7" t="s">
        <v>79</v>
      </c>
      <c r="F245" s="108" t="s">
        <v>40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7" t="s">
        <v>43</v>
      </c>
      <c r="F246" s="108" t="s">
        <v>43</v>
      </c>
      <c r="G246" s="89">
        <v>0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7" t="s">
        <v>78</v>
      </c>
      <c r="F247" s="108" t="s">
        <v>57</v>
      </c>
      <c r="G247" s="89">
        <v>1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7" t="s">
        <v>85</v>
      </c>
      <c r="F248" s="108" t="s">
        <v>42</v>
      </c>
      <c r="G248" s="89">
        <v>2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7" t="s">
        <v>81</v>
      </c>
      <c r="F249" s="108" t="s">
        <v>54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7" t="s">
        <v>66</v>
      </c>
      <c r="F250" s="108" t="s">
        <v>66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7" t="s">
        <v>36</v>
      </c>
      <c r="F251" s="108" t="s">
        <v>36</v>
      </c>
      <c r="G251" s="89">
        <v>3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7" t="s">
        <v>69</v>
      </c>
      <c r="F252" s="108" t="s">
        <v>69</v>
      </c>
      <c r="G252" s="89">
        <v>24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7" t="s">
        <v>60</v>
      </c>
      <c r="F253" s="108" t="s">
        <v>60</v>
      </c>
      <c r="G253" s="89">
        <v>2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7" t="s">
        <v>80</v>
      </c>
      <c r="F254" s="108" t="s">
        <v>52</v>
      </c>
      <c r="G254" s="89">
        <v>1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7" t="s">
        <v>65</v>
      </c>
      <c r="F255" s="108" t="s">
        <v>65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7" t="s">
        <v>38</v>
      </c>
      <c r="F256" s="108" t="s">
        <v>38</v>
      </c>
      <c r="G256" s="89">
        <v>1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7" t="s">
        <v>46</v>
      </c>
      <c r="F257" s="108" t="s">
        <v>46</v>
      </c>
      <c r="G257" s="89">
        <v>1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7" t="s">
        <v>61</v>
      </c>
      <c r="F258" s="108" t="s">
        <v>61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7" t="s">
        <v>77</v>
      </c>
      <c r="F259" s="108" t="s">
        <v>67</v>
      </c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7" t="s">
        <v>82</v>
      </c>
      <c r="F260" s="108" t="s">
        <v>37</v>
      </c>
      <c r="G260" s="8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7" t="s">
        <v>51</v>
      </c>
      <c r="F261" s="108" t="s">
        <v>51</v>
      </c>
      <c r="G261" s="89">
        <v>11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7" t="s">
        <v>41</v>
      </c>
      <c r="F262" s="108" t="s">
        <v>41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7" t="s">
        <v>71</v>
      </c>
      <c r="F263" s="108" t="s">
        <v>71</v>
      </c>
      <c r="G263" s="89">
        <v>3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7" t="s">
        <v>55</v>
      </c>
      <c r="F264" s="108" t="s">
        <v>55</v>
      </c>
      <c r="G264" s="89">
        <v>8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7" t="s">
        <v>56</v>
      </c>
      <c r="F265" s="108" t="s">
        <v>56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7" t="s">
        <v>44</v>
      </c>
      <c r="F266" s="108" t="s">
        <v>44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7" t="s">
        <v>83</v>
      </c>
      <c r="F267" s="108" t="s">
        <v>35</v>
      </c>
      <c r="G267" s="89">
        <v>2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7" t="s">
        <v>39</v>
      </c>
      <c r="F268" s="108" t="s">
        <v>39</v>
      </c>
      <c r="G268" s="89">
        <v>0</v>
      </c>
      <c r="H268" s="5"/>
      <c r="I268" s="136"/>
      <c r="J268" s="136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7" t="s">
        <v>72</v>
      </c>
      <c r="F269" s="108" t="s">
        <v>72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7" t="s">
        <v>53</v>
      </c>
      <c r="F270" s="108" t="s">
        <v>53</v>
      </c>
      <c r="G270" s="89">
        <v>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7" t="s">
        <v>34</v>
      </c>
      <c r="F271" s="108" t="s">
        <v>34</v>
      </c>
      <c r="G271" s="89">
        <v>1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89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7" t="s">
        <v>94</v>
      </c>
      <c r="F273" s="108" t="s">
        <v>50</v>
      </c>
      <c r="G273" s="89">
        <v>4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7" t="s">
        <v>70</v>
      </c>
      <c r="F274" s="108" t="s">
        <v>70</v>
      </c>
      <c r="G274" s="89">
        <v>11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92</v>
      </c>
      <c r="F275" s="97"/>
      <c r="G275" s="89">
        <v>1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7" t="s">
        <v>45</v>
      </c>
      <c r="F276" s="108" t="s">
        <v>45</v>
      </c>
      <c r="G276" s="89">
        <v>9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45" t="s">
        <v>74</v>
      </c>
      <c r="F277" s="14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7" t="s">
        <v>48</v>
      </c>
      <c r="F278" s="108" t="s">
        <v>48</v>
      </c>
      <c r="G278" s="89">
        <v>6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7" t="s">
        <v>75</v>
      </c>
      <c r="F279" s="108" t="s">
        <v>49</v>
      </c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7" t="s">
        <v>58</v>
      </c>
      <c r="F280" s="108" t="s">
        <v>58</v>
      </c>
      <c r="G280" s="89">
        <v>14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7" t="s">
        <v>97</v>
      </c>
      <c r="F281" s="108" t="s">
        <v>62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7" t="s">
        <v>68</v>
      </c>
      <c r="F282" s="108" t="s">
        <v>68</v>
      </c>
      <c r="G282" s="89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9" t="s">
        <v>84</v>
      </c>
      <c r="F283" s="150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88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35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40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98</v>
      </c>
      <c r="F287" s="97"/>
      <c r="G287" s="89">
        <v>1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90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91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87</v>
      </c>
      <c r="F291" s="95"/>
      <c r="G291" s="89">
        <v>3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47" t="s">
        <v>5</v>
      </c>
      <c r="F292" s="148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43" t="s">
        <v>23</v>
      </c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2020-12-14T21:43:18Z</dcterms:modified>
</cp:coreProperties>
</file>