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\"/>
    </mc:Choice>
  </mc:AlternateContent>
  <bookViews>
    <workbookView xWindow="0" yWindow="0" windowWidth="11865" windowHeight="3420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155" i="1" l="1"/>
  <c r="E54" i="1"/>
  <c r="C23" i="1"/>
  <c r="J215" i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00" i="1"/>
  <c r="J61" i="1"/>
  <c r="M48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<sst xmlns="http://schemas.openxmlformats.org/spreadsheetml/2006/main" count="142" uniqueCount="99">
  <si>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</si>
  <si>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</si>
  <si>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</si>
  <si>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</si>
  <si>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</si>
  <si>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</si>
  <si>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</si>
  <si>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</si>
  <si>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</si>
  <si>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</si>
  <si>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</si>
  <si>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</si>
  <si>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</si>
  <si>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</si>
  <si>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</si>
  <si>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</si>
  <si>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</si>
  <si>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</si>
  <si>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</si>
  <si>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</si>
  <si>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</si>
  <si>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</si>
  <si>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</si>
  <si>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</si>
  <si>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</si>
  <si>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</si>
  <si>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</si>
  <si>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</si>
  <si>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</si>
  <si>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</si>
  <si>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</si>
  <si>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</si>
  <si>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</si>
  <si>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</si>
  <si>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</si>
  <si>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</si>
  <si>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</si>
  <si>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</si>
  <si>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</si>
  <si>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</si>
  <si>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</si>
  <si>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</si>
  <si>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</si>
  <si>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</si>
  <si>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</si>
  <si>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</si>
  <si>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</si>
  <si>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</si>
  <si>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</si>
  <si>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</si>
  <si>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</si>
  <si>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</si>
  <si>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</si>
  <si>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</si>
  <si>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</si>
  <si>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</si>
  <si>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</si>
  <si>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</si>
  <si>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</si>
  <si>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</si>
  <si>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</si>
  <si>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</si>
  <si>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</si>
  <si>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</si>
  <si>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</si>
  <si>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</si>
  <si>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</si>
  <si>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</si>
  <si>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</si>
  <si>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</si>
  <si>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</si>
  <si>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</si>
  <si>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</si>
  <si>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</si>
  <si>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</si>
  <si>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</si>
  <si>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</si>
  <si>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</si>
  <si>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</si>
  <si>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</si>
  <si>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</si>
  <si>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</si>
  <si>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</si>
  <si>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</si>
  <si>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</si>
  <si>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</si>
  <si>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</si>
  <si>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</si>
  <si>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</si>
  <si>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</si>
  <si>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</si>
  <si>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REGIDORES</t>
  </si>
  <si>
    <t>ASOCIACIONES CIVILES</t>
  </si>
  <si>
    <t>COORDINACION DELEGADOS</t>
  </si>
  <si>
    <t>PREVENCION DEL DELITO</t>
  </si>
  <si>
    <t>JUZGADOS</t>
  </si>
  <si>
    <t>SRIO. DE PRESIDENCIA</t>
  </si>
  <si>
    <t>.-</t>
  </si>
  <si>
    <t>Información Estadística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</si>
</sst>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-136996432"/>
        <c:axId val="-136988816"/>
        <c:axId val="0"/>
      </c:bar3DChart>
      <c:catAx>
        <c:axId val="-136996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-136988816"/>
        <c:crosses val="autoZero"/>
        <c:auto val="1"/>
        <c:lblAlgn val="ctr"/>
        <c:lblOffset val="100"/>
        <c:noMultiLvlLbl val="0"/>
      </c:catAx>
      <c:valAx>
        <c:axId val="-136988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136996432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73</c:v>
                </c:pt>
                <c:pt idx="3">
                  <c:v>12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0.83908045977011492</c:v>
                </c:pt>
                <c:pt idx="3">
                  <c:v>0.13793103448275862</c:v>
                </c:pt>
                <c:pt idx="4">
                  <c:v>2.2988505747126436E-2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36994800"/>
        <c:axId val="-137001328"/>
        <c:axId val="0"/>
      </c:bar3DChart>
      <c:catAx>
        <c:axId val="-13699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7001328"/>
        <c:crosses val="autoZero"/>
        <c:auto val="1"/>
        <c:lblAlgn val="ctr"/>
        <c:lblOffset val="100"/>
        <c:noMultiLvlLbl val="0"/>
      </c:catAx>
      <c:valAx>
        <c:axId val="-13700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699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74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0.85057471264367812</c:v>
                </c:pt>
                <c:pt idx="1">
                  <c:v>0.14942528735632185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36993712"/>
        <c:axId val="-137002960"/>
        <c:axId val="0"/>
      </c:bar3DChart>
      <c:catAx>
        <c:axId val="-13699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7002960"/>
        <c:crosses val="autoZero"/>
        <c:auto val="1"/>
        <c:lblAlgn val="ctr"/>
        <c:lblOffset val="100"/>
        <c:noMultiLvlLbl val="0"/>
      </c:catAx>
      <c:valAx>
        <c:axId val="-13700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699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34</c:v>
                </c:pt>
                <c:pt idx="1">
                  <c:v>62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0.34693877551020408</c:v>
                </c:pt>
                <c:pt idx="1">
                  <c:v>0.63265306122448983</c:v>
                </c:pt>
                <c:pt idx="2">
                  <c:v>2.0408163265306121E-2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-136990992"/>
        <c:axId val="-136989360"/>
        <c:axId val="0"/>
      </c:bar3DChart>
      <c:catAx>
        <c:axId val="-13699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6989360"/>
        <c:crosses val="autoZero"/>
        <c:auto val="1"/>
        <c:lblAlgn val="ctr"/>
        <c:lblOffset val="100"/>
        <c:noMultiLvlLbl val="0"/>
      </c:catAx>
      <c:valAx>
        <c:axId val="-136989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-13699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34</c:v>
                </c:pt>
                <c:pt idx="1">
                  <c:v>2</c:v>
                </c:pt>
                <c:pt idx="2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0.34693877551020408</c:v>
                </c:pt>
                <c:pt idx="1">
                  <c:v>2.0408163265306121E-2</c:v>
                </c:pt>
                <c:pt idx="2">
                  <c:v>0.63265306122448983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37002416"/>
        <c:axId val="-136992624"/>
        <c:axId val="0"/>
      </c:bar3DChart>
      <c:catAx>
        <c:axId val="-137002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6992624"/>
        <c:crosses val="autoZero"/>
        <c:auto val="1"/>
        <c:lblAlgn val="ctr"/>
        <c:lblOffset val="100"/>
        <c:noMultiLvlLbl val="0"/>
      </c:catAx>
      <c:valAx>
        <c:axId val="-13699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700241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28</c:v>
                </c:pt>
                <c:pt idx="1">
                  <c:v>16</c:v>
                </c:pt>
                <c:pt idx="2">
                  <c:v>2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0.47457627118644069</c:v>
                </c:pt>
                <c:pt idx="1">
                  <c:v>0.2711864406779661</c:v>
                </c:pt>
                <c:pt idx="2">
                  <c:v>3.3898305084745763E-2</c:v>
                </c:pt>
                <c:pt idx="3">
                  <c:v>0.22033898305084745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36999696"/>
        <c:axId val="-137000240"/>
        <c:axId val="0"/>
      </c:bar3DChart>
      <c:catAx>
        <c:axId val="-13699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7000240"/>
        <c:crosses val="autoZero"/>
        <c:auto val="1"/>
        <c:lblAlgn val="ctr"/>
        <c:lblOffset val="100"/>
        <c:noMultiLvlLbl val="0"/>
      </c:catAx>
      <c:valAx>
        <c:axId val="-13700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699969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54</c:v>
                </c:pt>
                <c:pt idx="1">
                  <c:v>13</c:v>
                </c:pt>
                <c:pt idx="2">
                  <c:v>29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0.54</c:v>
                </c:pt>
                <c:pt idx="1">
                  <c:v>0.13</c:v>
                </c:pt>
                <c:pt idx="2">
                  <c:v>0.28999999999999998</c:v>
                </c:pt>
                <c:pt idx="3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-136997520"/>
        <c:axId val="-136991536"/>
        <c:axId val="0"/>
      </c:bar3DChart>
      <c:catAx>
        <c:axId val="-13699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6991536"/>
        <c:crosses val="autoZero"/>
        <c:auto val="1"/>
        <c:lblAlgn val="ctr"/>
        <c:lblOffset val="100"/>
        <c:noMultiLvlLbl val="0"/>
      </c:catAx>
      <c:valAx>
        <c:axId val="-136991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13699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26</c:v>
                </c:pt>
                <c:pt idx="15">
                  <c:v>5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32</c:v>
                </c:pt>
                <c:pt idx="37">
                  <c:v>4</c:v>
                </c:pt>
                <c:pt idx="38">
                  <c:v>10</c:v>
                </c:pt>
                <c:pt idx="39">
                  <c:v>0</c:v>
                </c:pt>
                <c:pt idx="40">
                  <c:v>3</c:v>
                </c:pt>
                <c:pt idx="41">
                  <c:v>12</c:v>
                </c:pt>
                <c:pt idx="42">
                  <c:v>13</c:v>
                </c:pt>
                <c:pt idx="43">
                  <c:v>0</c:v>
                </c:pt>
                <c:pt idx="44">
                  <c:v>16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16448928"/>
        <c:axId val="-116451104"/>
        <c:axId val="0"/>
      </c:bar3DChart>
      <c:catAx>
        <c:axId val="-11644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-116451104"/>
        <c:crosses val="autoZero"/>
        <c:auto val="1"/>
        <c:lblAlgn val="ctr"/>
        <c:lblOffset val="100"/>
        <c:noMultiLvlLbl val="0"/>
      </c:catAx>
      <c:valAx>
        <c:axId val="-11645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1644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6448384"/>
        <c:axId val="-116456000"/>
        <c:axId val="0"/>
      </c:bar3DChart>
      <c:catAx>
        <c:axId val="-1164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16456000"/>
        <c:crosses val="autoZero"/>
        <c:auto val="1"/>
        <c:lblAlgn val="ctr"/>
        <c:lblOffset val="100"/>
        <c:noMultiLvlLbl val="0"/>
      </c:catAx>
      <c:valAx>
        <c:axId val="-11645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1644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C4" zoomScale="90" zoomScaleNormal="90" workbookViewId="0">
      <selection activeCell="F149" sqref="F149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9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9" t="s">
        <v>1</v>
      </c>
      <c r="D20" s="130"/>
      <c r="E20" s="130"/>
      <c r="F20" s="131"/>
      <c r="G20" s="63"/>
      <c r="H20" s="129" t="s">
        <v>2</v>
      </c>
      <c r="I20" s="130"/>
      <c r="J20" s="130"/>
      <c r="K20" s="130"/>
      <c r="L20" s="13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34</v>
      </c>
      <c r="D22" s="14">
        <v>2</v>
      </c>
      <c r="E22" s="14">
        <v>62</v>
      </c>
      <c r="F22" s="8">
        <v>98</v>
      </c>
      <c r="G22" s="5"/>
      <c r="H22" s="8">
        <v>28</v>
      </c>
      <c r="I22" s="8">
        <v>16</v>
      </c>
      <c r="J22" s="8">
        <v>2</v>
      </c>
      <c r="K22" s="8">
        <v>13</v>
      </c>
      <c r="L22" s="8">
        <v>59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0.34693877551020408</v>
      </c>
      <c r="D23" s="17">
        <f>+D22/F22</f>
        <v>2.0408163265306121E-2</v>
      </c>
      <c r="E23" s="18">
        <f>+E22/F22</f>
        <v>0.63265306122448983</v>
      </c>
      <c r="F23" s="67">
        <f>SUM(C23:E23)</f>
        <v>1</v>
      </c>
      <c r="G23" s="5"/>
      <c r="H23" s="16">
        <f>+H22/L22</f>
        <v>0.47457627118644069</v>
      </c>
      <c r="I23" s="16">
        <f>+I22/L22</f>
        <v>0.2711864406779661</v>
      </c>
      <c r="J23" s="16">
        <f>J22/L22</f>
        <v>3.3898305084745763E-2</v>
      </c>
      <c r="K23" s="16">
        <f>+K22/L22</f>
        <v>0.22033898305084745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8" t="s">
        <v>10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2">
        <v>0</v>
      </c>
      <c r="K44" s="133"/>
      <c r="L44" s="134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2">
        <v>4</v>
      </c>
      <c r="K45" s="133"/>
      <c r="L45" s="134"/>
      <c r="M45" s="16">
        <f>+$J45/$J61</f>
        <v>4.0816326530612242E-2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2">
        <v>0</v>
      </c>
      <c r="K46" s="133"/>
      <c r="L46" s="134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2">
        <v>7</v>
      </c>
      <c r="K47" s="133"/>
      <c r="L47" s="134"/>
      <c r="M47" s="16">
        <f>+$J47/$J61</f>
        <v>7.1428571428571425E-2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2">
        <v>0</v>
      </c>
      <c r="K48" s="133"/>
      <c r="L48" s="134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2">
        <v>21</v>
      </c>
      <c r="K49" s="133"/>
      <c r="L49" s="134"/>
      <c r="M49" s="16">
        <f>+$J49/J61</f>
        <v>0.21428571428571427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2">
        <v>0</v>
      </c>
      <c r="K50" s="133"/>
      <c r="L50" s="134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2">
        <v>0</v>
      </c>
      <c r="K51" s="133"/>
      <c r="L51" s="134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 t="s">
        <v>97</v>
      </c>
      <c r="J52" s="132">
        <v>0</v>
      </c>
      <c r="K52" s="133"/>
      <c r="L52" s="134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2">
        <v>0</v>
      </c>
      <c r="K53" s="133"/>
      <c r="L53" s="134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2">
        <v>66</v>
      </c>
      <c r="K54" s="133"/>
      <c r="L54" s="134"/>
      <c r="M54" s="16">
        <f>+$J54/J61</f>
        <v>0.67346938775510201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2">
        <v>0</v>
      </c>
      <c r="K55" s="133"/>
      <c r="L55" s="134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2">
        <v>0</v>
      </c>
      <c r="K56" s="133"/>
      <c r="L56" s="134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2">
        <v>0</v>
      </c>
      <c r="K57" s="133"/>
      <c r="L57" s="134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2">
        <v>0</v>
      </c>
      <c r="K58" s="133"/>
      <c r="L58" s="134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2">
        <v>0</v>
      </c>
      <c r="K59" s="133"/>
      <c r="L59" s="134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35">
        <v>0</v>
      </c>
      <c r="K60" s="136"/>
      <c r="L60" s="137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8">
        <f>SUM(J44:L60)</f>
        <v>98</v>
      </c>
      <c r="K61" s="139"/>
      <c r="L61" s="140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4" t="s">
        <v>11</v>
      </c>
      <c r="E95" s="145"/>
      <c r="F95" s="145"/>
      <c r="G95" s="145"/>
      <c r="H95" s="145"/>
      <c r="I95" s="145"/>
      <c r="J95" s="14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0</v>
      </c>
      <c r="J96" s="29">
        <f>+I96/I102</f>
        <v>0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0</v>
      </c>
      <c r="J97" s="29">
        <f>I97/I102</f>
        <v>0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73</v>
      </c>
      <c r="J98" s="29">
        <f>+I98/I102</f>
        <v>0.83908045977011492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12</v>
      </c>
      <c r="J99" s="29">
        <f>I99/I102</f>
        <v>0.13793103448275862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2</v>
      </c>
      <c r="J100" s="36">
        <f>+I100/I102</f>
        <v>2.2988505747126436E-2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87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7"/>
      <c r="E105" s="147"/>
      <c r="F105" s="147"/>
      <c r="G105" s="147"/>
      <c r="H105" s="147"/>
      <c r="I105" s="147"/>
      <c r="J105" s="14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14" t="s">
        <v>13</v>
      </c>
      <c r="F132" s="115"/>
      <c r="G132" s="115"/>
      <c r="H132" s="115"/>
      <c r="I132" s="115"/>
      <c r="J132" s="116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48" t="s">
        <v>14</v>
      </c>
      <c r="F133" s="149"/>
      <c r="G133" s="149"/>
      <c r="H133" s="149"/>
      <c r="I133" s="150"/>
      <c r="J133" s="37">
        <v>27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27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14" t="s">
        <v>15</v>
      </c>
      <c r="F137" s="115"/>
      <c r="G137" s="115"/>
      <c r="H137" s="115"/>
      <c r="I137" s="115"/>
      <c r="J137" s="116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48" t="s">
        <v>16</v>
      </c>
      <c r="F138" s="149"/>
      <c r="G138" s="149"/>
      <c r="H138" s="149"/>
      <c r="I138" s="150"/>
      <c r="J138" s="39">
        <v>24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24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41" t="s">
        <v>17</v>
      </c>
      <c r="F142" s="142"/>
      <c r="G142" s="142"/>
      <c r="H142" s="142"/>
      <c r="I142" s="142"/>
      <c r="J142" s="14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48" t="s">
        <v>18</v>
      </c>
      <c r="F143" s="149"/>
      <c r="G143" s="149"/>
      <c r="H143" s="149"/>
      <c r="I143" s="150"/>
      <c r="J143" s="39">
        <v>1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v>1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41" t="s">
        <v>19</v>
      </c>
      <c r="F147" s="142"/>
      <c r="G147" s="142"/>
      <c r="H147" s="142"/>
      <c r="I147" s="142"/>
      <c r="J147" s="143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48" t="s">
        <v>19</v>
      </c>
      <c r="F148" s="149"/>
      <c r="G148" s="149"/>
      <c r="H148" s="149"/>
      <c r="I148" s="150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14" t="s">
        <v>20</v>
      </c>
      <c r="E154" s="115"/>
      <c r="F154" s="115"/>
      <c r="G154" s="115"/>
      <c r="H154" s="115"/>
      <c r="I154" s="115"/>
      <c r="J154" s="116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1" t="str">
        <f>+'[1]ACUM-MAYO'!A162</f>
        <v>ORDINARIA</v>
      </c>
      <c r="F155" s="112"/>
      <c r="G155" s="112"/>
      <c r="H155" s="113"/>
      <c r="I155" s="33">
        <v>74</v>
      </c>
      <c r="J155" s="42">
        <f>I155/I160</f>
        <v>0.85057471264367812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1" t="str">
        <f>+'[1]ACUM-MAYO'!A163</f>
        <v>FUNDAMENTAL</v>
      </c>
      <c r="F156" s="112"/>
      <c r="G156" s="112"/>
      <c r="H156" s="113"/>
      <c r="I156" s="33">
        <v>13</v>
      </c>
      <c r="J156" s="44">
        <f>I156/I160</f>
        <v>0.14942528735632185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1" t="str">
        <f>+'[1]ACUM-MAYO'!A165</f>
        <v>RESERVADA</v>
      </c>
      <c r="F157" s="112"/>
      <c r="G157" s="112"/>
      <c r="H157" s="113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1" t="s">
        <v>30</v>
      </c>
      <c r="F158" s="112"/>
      <c r="G158" s="112"/>
      <c r="H158" s="113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87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14" t="s">
        <v>21</v>
      </c>
      <c r="E183" s="115"/>
      <c r="F183" s="115"/>
      <c r="G183" s="115"/>
      <c r="H183" s="115"/>
      <c r="I183" s="115"/>
      <c r="J183" s="116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1" t="str">
        <f>+'[1]ACUM-MAYO'!A173</f>
        <v>ECONOMICA ADMINISTRATIVA</v>
      </c>
      <c r="F184" s="112"/>
      <c r="G184" s="112"/>
      <c r="H184" s="113"/>
      <c r="I184" s="33">
        <v>54</v>
      </c>
      <c r="J184" s="29">
        <f>I184/I189</f>
        <v>0.54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1" t="str">
        <f>+'[1]ACUM-MAYO'!A174</f>
        <v>TRAMITE</v>
      </c>
      <c r="F185" s="112"/>
      <c r="G185" s="112"/>
      <c r="H185" s="113"/>
      <c r="I185" s="33">
        <v>13</v>
      </c>
      <c r="J185" s="49">
        <f>I185/I189</f>
        <v>0.13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1" t="str">
        <f>+'[1]ACUM-MAYO'!A175</f>
        <v>SERV. PUB.</v>
      </c>
      <c r="F186" s="112"/>
      <c r="G186" s="112"/>
      <c r="H186" s="113"/>
      <c r="I186" s="33">
        <v>29</v>
      </c>
      <c r="J186" s="49">
        <f>I186/I189</f>
        <v>0.28999999999999998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1" t="str">
        <f>+'[1]ACUM-MAYO'!A176</f>
        <v>LEGAL</v>
      </c>
      <c r="F187" s="112"/>
      <c r="G187" s="112"/>
      <c r="H187" s="113"/>
      <c r="I187" s="33">
        <v>4</v>
      </c>
      <c r="J187" s="50">
        <f>I187/I189</f>
        <v>0.04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v>100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14" t="s">
        <v>22</v>
      </c>
      <c r="E210" s="115"/>
      <c r="F210" s="115"/>
      <c r="G210" s="115"/>
      <c r="H210" s="115"/>
      <c r="I210" s="115"/>
      <c r="J210" s="116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34</v>
      </c>
      <c r="J211" s="86">
        <f>I211/I216</f>
        <v>0.34693877551020408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62</v>
      </c>
      <c r="J212" s="86">
        <f>I212/I216</f>
        <v>0.63265306122448983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2</v>
      </c>
      <c r="J213" s="86">
        <f>I213/I216</f>
        <v>2.0408163265306121E-2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98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8" t="s">
        <v>23</v>
      </c>
      <c r="E237" s="119"/>
      <c r="F237" s="119"/>
      <c r="G237" s="120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21" t="s">
        <v>33</v>
      </c>
      <c r="F238" s="122" t="s">
        <v>33</v>
      </c>
      <c r="G238" s="89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1" t="s">
        <v>88</v>
      </c>
      <c r="F239" s="123"/>
      <c r="G239" s="89">
        <v>5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1" t="s">
        <v>77</v>
      </c>
      <c r="F240" s="102" t="s">
        <v>65</v>
      </c>
      <c r="G240" s="89">
        <v>9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1" t="s">
        <v>48</v>
      </c>
      <c r="F241" s="102" t="s">
        <v>48</v>
      </c>
      <c r="G241" s="89">
        <v>2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1" t="s">
        <v>64</v>
      </c>
      <c r="F242" s="102" t="s">
        <v>64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1" t="s">
        <v>60</v>
      </c>
      <c r="F243" s="102" t="s">
        <v>60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1" t="s">
        <v>34</v>
      </c>
      <c r="F244" s="102" t="s">
        <v>34</v>
      </c>
      <c r="G244" s="89">
        <v>1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1" t="s">
        <v>80</v>
      </c>
      <c r="F245" s="102" t="s">
        <v>41</v>
      </c>
      <c r="G245" s="89">
        <v>1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1" t="s">
        <v>44</v>
      </c>
      <c r="F246" s="102" t="s">
        <v>44</v>
      </c>
      <c r="G246" s="89">
        <v>2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1" t="s">
        <v>79</v>
      </c>
      <c r="F247" s="102" t="s">
        <v>58</v>
      </c>
      <c r="G247" s="89">
        <v>1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1" t="s">
        <v>87</v>
      </c>
      <c r="F248" s="102" t="s">
        <v>43</v>
      </c>
      <c r="G248" s="89">
        <v>1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1" t="s">
        <v>82</v>
      </c>
      <c r="F249" s="102" t="s">
        <v>55</v>
      </c>
      <c r="G249" s="89">
        <v>4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1" t="s">
        <v>67</v>
      </c>
      <c r="F250" s="102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1" t="s">
        <v>37</v>
      </c>
      <c r="F251" s="102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1" t="s">
        <v>70</v>
      </c>
      <c r="F252" s="102" t="s">
        <v>70</v>
      </c>
      <c r="G252" s="89">
        <v>26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1" t="s">
        <v>61</v>
      </c>
      <c r="F253" s="102" t="s">
        <v>61</v>
      </c>
      <c r="G253" s="89">
        <v>5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1" t="s">
        <v>81</v>
      </c>
      <c r="F254" s="102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1" t="s">
        <v>66</v>
      </c>
      <c r="F255" s="102" t="s">
        <v>66</v>
      </c>
      <c r="G255" s="89">
        <v>1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1" t="s">
        <v>39</v>
      </c>
      <c r="F256" s="102" t="s">
        <v>39</v>
      </c>
      <c r="G256" s="89">
        <v>3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1" t="s">
        <v>47</v>
      </c>
      <c r="F257" s="102" t="s">
        <v>47</v>
      </c>
      <c r="G257" s="89">
        <v>9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1" t="s">
        <v>62</v>
      </c>
      <c r="F258" s="102" t="s">
        <v>62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1" t="s">
        <v>78</v>
      </c>
      <c r="F259" s="102" t="s">
        <v>68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1" t="s">
        <v>83</v>
      </c>
      <c r="F260" s="102" t="s">
        <v>38</v>
      </c>
      <c r="G260" s="89">
        <v>5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1" t="s">
        <v>52</v>
      </c>
      <c r="F261" s="102" t="s">
        <v>52</v>
      </c>
      <c r="G261" s="89">
        <v>0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1" t="s">
        <v>42</v>
      </c>
      <c r="F262" s="102" t="s">
        <v>42</v>
      </c>
      <c r="G262" s="89">
        <v>0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1" t="s">
        <v>72</v>
      </c>
      <c r="F263" s="102" t="s">
        <v>72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1" t="s">
        <v>56</v>
      </c>
      <c r="F264" s="102" t="s">
        <v>56</v>
      </c>
      <c r="G264" s="89">
        <v>7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1" t="s">
        <v>57</v>
      </c>
      <c r="F265" s="102" t="s">
        <v>57</v>
      </c>
      <c r="G265" s="89">
        <v>0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1" t="s">
        <v>45</v>
      </c>
      <c r="F266" s="102" t="s">
        <v>45</v>
      </c>
      <c r="G266" s="89">
        <v>1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1" t="s">
        <v>85</v>
      </c>
      <c r="F267" s="102" t="s">
        <v>36</v>
      </c>
      <c r="G267" s="89">
        <v>2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1" t="s">
        <v>40</v>
      </c>
      <c r="F268" s="102" t="s">
        <v>40</v>
      </c>
      <c r="G268" s="89">
        <v>3</v>
      </c>
      <c r="H268" s="5"/>
      <c r="I268" s="117"/>
      <c r="J268" s="117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1" t="s">
        <v>73</v>
      </c>
      <c r="F269" s="102" t="s">
        <v>73</v>
      </c>
      <c r="G269" s="89">
        <v>1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1" t="s">
        <v>54</v>
      </c>
      <c r="F270" s="102" t="s">
        <v>54</v>
      </c>
      <c r="G270" s="89">
        <v>6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1" t="s">
        <v>35</v>
      </c>
      <c r="F271" s="102" t="s">
        <v>35</v>
      </c>
      <c r="G271" s="89">
        <v>0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91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1" t="s">
        <v>84</v>
      </c>
      <c r="F273" s="102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1" t="s">
        <v>71</v>
      </c>
      <c r="F274" s="102" t="s">
        <v>71</v>
      </c>
      <c r="G274" s="89">
        <v>32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96</v>
      </c>
      <c r="F275" s="97"/>
      <c r="G275" s="89">
        <v>4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1" t="s">
        <v>46</v>
      </c>
      <c r="F276" s="102" t="s">
        <v>46</v>
      </c>
      <c r="G276" s="89">
        <v>10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07" t="s">
        <v>75</v>
      </c>
      <c r="F277" s="108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1" t="s">
        <v>49</v>
      </c>
      <c r="F278" s="102" t="s">
        <v>49</v>
      </c>
      <c r="G278" s="89">
        <v>3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1" t="s">
        <v>76</v>
      </c>
      <c r="F279" s="102" t="s">
        <v>50</v>
      </c>
      <c r="G279" s="89">
        <v>12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1" t="s">
        <v>59</v>
      </c>
      <c r="F280" s="102" t="s">
        <v>59</v>
      </c>
      <c r="G280" s="89">
        <v>13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1" t="s">
        <v>75</v>
      </c>
      <c r="F281" s="102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1" t="s">
        <v>69</v>
      </c>
      <c r="F282" s="102" t="s">
        <v>69</v>
      </c>
      <c r="G282" s="89">
        <v>16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03" t="s">
        <v>86</v>
      </c>
      <c r="F283" s="104"/>
      <c r="G283" s="90">
        <v>1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41</v>
      </c>
      <c r="F286" s="97"/>
      <c r="G286" s="89">
        <v>2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92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93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94</v>
      </c>
      <c r="F289" s="100"/>
      <c r="G289" s="89">
        <v>0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95</v>
      </c>
      <c r="F290" s="100"/>
      <c r="G290" s="89">
        <v>0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4" customHeight="1" thickBot="1" x14ac:dyDescent="0.3">
      <c r="A292" s="4"/>
      <c r="B292" s="5"/>
      <c r="C292" s="6"/>
      <c r="D292" s="6"/>
      <c r="E292" s="109" t="s">
        <v>5</v>
      </c>
      <c r="F292" s="110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05" t="s">
        <v>24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132:J132"/>
    <mergeCell ref="E133:I133"/>
    <mergeCell ref="E137:J137"/>
    <mergeCell ref="E138:I138"/>
    <mergeCell ref="E143:I143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J44:L44"/>
    <mergeCell ref="J45:L45"/>
    <mergeCell ref="J46:L46"/>
    <mergeCell ref="J47:L47"/>
    <mergeCell ref="J49:L4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55:L55"/>
    <mergeCell ref="J56:L56"/>
    <mergeCell ref="J57:L57"/>
    <mergeCell ref="J58:L58"/>
    <mergeCell ref="J59:L59"/>
    <mergeCell ref="B13:O13"/>
    <mergeCell ref="B14:O14"/>
    <mergeCell ref="D43:M43"/>
    <mergeCell ref="C20:F20"/>
    <mergeCell ref="H20:L20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2020-08-25T15:53:03Z</dcterms:modified>
</cp:coreProperties>
</file>