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\"/>
    </mc:Choice>
  </mc:AlternateContent>
  <bookViews>
    <workbookView xWindow="0" yWindow="0" windowWidth="20490" windowHeight="9045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E54" i="1" l="1"/>
  <c r="C23" i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<sst xmlns="http://schemas.openxmlformats.org/spreadsheetml/2006/main" count="142" uniqueCount="100">
  <si>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</si>
  <si>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</si>
  <si>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</si>
  <si>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</si>
  <si>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</si>
  <si>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</si>
  <si>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</si>
  <si>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</si>
  <si>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</si>
  <si>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</si>
  <si>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</si>
  <si>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</si>
  <si>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</si>
  <si>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</si>
  <si>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</si>
  <si>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</si>
  <si>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</si>
  <si>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</si>
  <si>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</si>
  <si>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</si>
  <si>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</si>
  <si>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</si>
  <si>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</si>
  <si>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</si>
  <si>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</si>
  <si>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</si>
  <si>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</si>
  <si>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</si>
  <si>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</si>
  <si>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</si>
  <si>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</si>
  <si>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</si>
  <si>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</si>
  <si>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</si>
  <si>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</si>
  <si>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</si>
  <si>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</si>
  <si>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</si>
  <si>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</si>
  <si>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</si>
  <si>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</si>
  <si>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</si>
  <si>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</si>
  <si>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</si>
  <si>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</si>
  <si>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</si>
  <si>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</si>
  <si>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</si>
  <si>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</si>
  <si>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</si>
  <si>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</si>
  <si>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</si>
  <si>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</si>
  <si>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</si>
  <si>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</si>
  <si>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</si>
  <si>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</si>
  <si>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</si>
  <si>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</si>
  <si>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</si>
  <si>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</si>
  <si>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</si>
  <si>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</si>
  <si>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</si>
  <si>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</si>
  <si>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</si>
  <si>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</si>
  <si>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</si>
  <si>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</si>
  <si>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</si>
  <si>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</si>
  <si>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</si>
  <si>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</si>
  <si>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</si>
  <si>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</si>
  <si>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</si>
  <si>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</si>
  <si>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</si>
  <si>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</si>
  <si>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</si>
  <si>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</si>
  <si>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</si>
  <si>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</si>
  <si>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</si>
  <si>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</si>
  <si>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</si>
  <si>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</si>
  <si>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</si>
  <si>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</si>
  <si>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</si>
  <si>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</si>
  <si>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</si>
  <si>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</si>
  <si>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</si>
  <si>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COORDINACION DELEGADOS</t>
  </si>
  <si>
    <t>PREVENCION DEL DELITO</t>
  </si>
  <si>
    <t>JUZGADOS</t>
  </si>
  <si>
    <t>SRIO. DE PRESIDENCIA</t>
  </si>
  <si>
    <t>.-</t>
  </si>
  <si>
    <t>Información Estadística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</si>
</sst>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63280176"/>
        <c:axId val="1763283984"/>
        <c:axId val="0"/>
      </c:bar3DChart>
      <c:catAx>
        <c:axId val="176328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1763283984"/>
        <c:crosses val="autoZero"/>
        <c:auto val="1"/>
        <c:lblAlgn val="ctr"/>
        <c:lblOffset val="100"/>
        <c:noMultiLvlLbl val="0"/>
      </c:catAx>
      <c:valAx>
        <c:axId val="1763283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6328017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20</c:v>
                </c:pt>
                <c:pt idx="1">
                  <c:v>17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0.46511627906976744</c:v>
                </c:pt>
                <c:pt idx="1">
                  <c:v>0.39534883720930231</c:v>
                </c:pt>
                <c:pt idx="2">
                  <c:v>9.3023255813953487E-2</c:v>
                </c:pt>
                <c:pt idx="3">
                  <c:v>0</c:v>
                </c:pt>
                <c:pt idx="4">
                  <c:v>4.6511627906976744E-2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63280720"/>
        <c:axId val="1763290512"/>
        <c:axId val="0"/>
      </c:bar3DChart>
      <c:catAx>
        <c:axId val="176328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3290512"/>
        <c:crosses val="autoZero"/>
        <c:auto val="1"/>
        <c:lblAlgn val="ctr"/>
        <c:lblOffset val="100"/>
        <c:noMultiLvlLbl val="0"/>
      </c:catAx>
      <c:valAx>
        <c:axId val="176329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328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25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0.7142857142857143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63291600"/>
        <c:axId val="1763281808"/>
        <c:axId val="0"/>
      </c:bar3DChart>
      <c:catAx>
        <c:axId val="176329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3281808"/>
        <c:crosses val="autoZero"/>
        <c:auto val="1"/>
        <c:lblAlgn val="ctr"/>
        <c:lblOffset val="100"/>
        <c:noMultiLvlLbl val="0"/>
      </c:catAx>
      <c:valAx>
        <c:axId val="176328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329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24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0.55813953488372092</c:v>
                </c:pt>
                <c:pt idx="1">
                  <c:v>0.44186046511627908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763289424"/>
        <c:axId val="1763284528"/>
        <c:axId val="0"/>
      </c:bar3DChart>
      <c:catAx>
        <c:axId val="176328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3284528"/>
        <c:crosses val="autoZero"/>
        <c:auto val="1"/>
        <c:lblAlgn val="ctr"/>
        <c:lblOffset val="100"/>
        <c:noMultiLvlLbl val="0"/>
      </c:catAx>
      <c:valAx>
        <c:axId val="1763284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176328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24</c:v>
                </c:pt>
                <c:pt idx="1">
                  <c:v>1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0.55813953488372092</c:v>
                </c:pt>
                <c:pt idx="1">
                  <c:v>2.3255813953488372E-2</c:v>
                </c:pt>
                <c:pt idx="2">
                  <c:v>0.41860465116279072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41082368"/>
        <c:axId val="1141084544"/>
        <c:axId val="0"/>
      </c:bar3DChart>
      <c:catAx>
        <c:axId val="114108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41084544"/>
        <c:crosses val="autoZero"/>
        <c:auto val="1"/>
        <c:lblAlgn val="ctr"/>
        <c:lblOffset val="100"/>
        <c:noMultiLvlLbl val="0"/>
      </c:catAx>
      <c:valAx>
        <c:axId val="11410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410823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21</c:v>
                </c:pt>
                <c:pt idx="1">
                  <c:v>14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0.48837209302325579</c:v>
                </c:pt>
                <c:pt idx="1">
                  <c:v>0.32558139534883723</c:v>
                </c:pt>
                <c:pt idx="2">
                  <c:v>0</c:v>
                </c:pt>
                <c:pt idx="3">
                  <c:v>0.18604651162790697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855280"/>
        <c:axId val="1321844400"/>
        <c:axId val="0"/>
      </c:bar3DChart>
      <c:catAx>
        <c:axId val="132185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1844400"/>
        <c:crosses val="autoZero"/>
        <c:auto val="1"/>
        <c:lblAlgn val="ctr"/>
        <c:lblOffset val="100"/>
        <c:noMultiLvlLbl val="0"/>
      </c:catAx>
      <c:valAx>
        <c:axId val="132184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185528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14</c:v>
                </c:pt>
                <c:pt idx="1">
                  <c:v>4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0.32558139534883723</c:v>
                </c:pt>
                <c:pt idx="1">
                  <c:v>9.3023255813953487E-2</c:v>
                </c:pt>
                <c:pt idx="2">
                  <c:v>0.46511627906976744</c:v>
                </c:pt>
                <c:pt idx="3">
                  <c:v>0.11627906976744186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1959464240"/>
        <c:axId val="1959466416"/>
        <c:axId val="0"/>
      </c:bar3DChart>
      <c:catAx>
        <c:axId val="195946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9466416"/>
        <c:crosses val="autoZero"/>
        <c:auto val="1"/>
        <c:lblAlgn val="ctr"/>
        <c:lblOffset val="100"/>
        <c:noMultiLvlLbl val="0"/>
      </c:catAx>
      <c:valAx>
        <c:axId val="1959466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5946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11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59456624"/>
        <c:axId val="1959462608"/>
        <c:axId val="0"/>
      </c:bar3DChart>
      <c:catAx>
        <c:axId val="19594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1959462608"/>
        <c:crosses val="autoZero"/>
        <c:auto val="1"/>
        <c:lblAlgn val="ctr"/>
        <c:lblOffset val="100"/>
        <c:noMultiLvlLbl val="0"/>
      </c:catAx>
      <c:valAx>
        <c:axId val="195946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5945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9463696"/>
        <c:axId val="1959457168"/>
        <c:axId val="0"/>
      </c:bar3DChart>
      <c:catAx>
        <c:axId val="195946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59457168"/>
        <c:crosses val="autoZero"/>
        <c:auto val="1"/>
        <c:lblAlgn val="ctr"/>
        <c:lblOffset val="100"/>
        <c:noMultiLvlLbl val="0"/>
      </c:catAx>
      <c:valAx>
        <c:axId val="195945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5946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236" zoomScale="80" zoomScaleNormal="80" workbookViewId="0">
      <selection activeCell="G239" sqref="G239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8" t="s"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1"/>
      <c r="Q13" s="4"/>
    </row>
    <row r="14" spans="1:17" ht="43.5" customHeight="1" thickBot="1" x14ac:dyDescent="0.3">
      <c r="A14" s="4"/>
      <c r="B14" s="130" t="s">
        <v>99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3" t="s">
        <v>1</v>
      </c>
      <c r="D20" s="134"/>
      <c r="E20" s="134"/>
      <c r="F20" s="135"/>
      <c r="G20" s="63"/>
      <c r="H20" s="133" t="s">
        <v>2</v>
      </c>
      <c r="I20" s="134"/>
      <c r="J20" s="134"/>
      <c r="K20" s="134"/>
      <c r="L20" s="135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24</v>
      </c>
      <c r="D22" s="14">
        <v>1</v>
      </c>
      <c r="E22" s="14">
        <v>18</v>
      </c>
      <c r="F22" s="8">
        <v>43</v>
      </c>
      <c r="G22" s="5"/>
      <c r="H22" s="8">
        <v>21</v>
      </c>
      <c r="I22" s="8">
        <v>14</v>
      </c>
      <c r="J22" s="8">
        <v>0</v>
      </c>
      <c r="K22" s="8">
        <v>8</v>
      </c>
      <c r="L22" s="8">
        <v>43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0.55813953488372092</v>
      </c>
      <c r="D23" s="17">
        <f>+D22/F22</f>
        <v>2.3255813953488372E-2</v>
      </c>
      <c r="E23" s="18">
        <f>+E22/F22</f>
        <v>0.41860465116279072</v>
      </c>
      <c r="F23" s="67">
        <f>SUM(C23:E23)</f>
        <v>1</v>
      </c>
      <c r="G23" s="5"/>
      <c r="H23" s="16">
        <f>+H22/L22</f>
        <v>0.48837209302325579</v>
      </c>
      <c r="I23" s="16">
        <f>+I22/L22</f>
        <v>0.32558139534883723</v>
      </c>
      <c r="J23" s="16">
        <f>J22/L22</f>
        <v>0</v>
      </c>
      <c r="K23" s="16">
        <f>+K22/L22</f>
        <v>0.18604651162790697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2" t="s">
        <v>10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15">
        <v>0</v>
      </c>
      <c r="K44" s="116"/>
      <c r="L44" s="117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15">
        <v>2</v>
      </c>
      <c r="K45" s="116"/>
      <c r="L45" s="117"/>
      <c r="M45" s="16">
        <f>+$J45/$J61</f>
        <v>4.878048780487805E-2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15">
        <v>0</v>
      </c>
      <c r="K46" s="116"/>
      <c r="L46" s="117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15">
        <v>6</v>
      </c>
      <c r="K47" s="116"/>
      <c r="L47" s="117"/>
      <c r="M47" s="16">
        <f>+$J47/$J61</f>
        <v>0.14634146341463414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15">
        <v>0</v>
      </c>
      <c r="K48" s="116"/>
      <c r="L48" s="117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15">
        <v>10</v>
      </c>
      <c r="K49" s="116"/>
      <c r="L49" s="117"/>
      <c r="M49" s="16">
        <f>+$J49/J61</f>
        <v>0.24390243902439024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15">
        <v>0</v>
      </c>
      <c r="K50" s="116"/>
      <c r="L50" s="117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15">
        <v>0</v>
      </c>
      <c r="K51" s="116"/>
      <c r="L51" s="117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98</v>
      </c>
      <c r="J52" s="115">
        <v>0</v>
      </c>
      <c r="K52" s="116"/>
      <c r="L52" s="117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15">
        <v>0</v>
      </c>
      <c r="K53" s="116"/>
      <c r="L53" s="117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15">
        <v>23</v>
      </c>
      <c r="K54" s="116"/>
      <c r="L54" s="117"/>
      <c r="M54" s="16">
        <f>+$J54/J61</f>
        <v>0.56097560975609762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15">
        <v>0</v>
      </c>
      <c r="K55" s="116"/>
      <c r="L55" s="117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15">
        <v>0</v>
      </c>
      <c r="K56" s="116"/>
      <c r="L56" s="117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15">
        <v>0</v>
      </c>
      <c r="K57" s="116"/>
      <c r="L57" s="117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15">
        <v>0</v>
      </c>
      <c r="K58" s="116"/>
      <c r="L58" s="117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15">
        <v>0</v>
      </c>
      <c r="K59" s="116"/>
      <c r="L59" s="117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18">
        <v>0</v>
      </c>
      <c r="K60" s="119"/>
      <c r="L60" s="120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21">
        <f>SUM(J44:L60)</f>
        <v>41</v>
      </c>
      <c r="K61" s="122"/>
      <c r="L61" s="123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24" t="s">
        <v>11</v>
      </c>
      <c r="E95" s="125"/>
      <c r="F95" s="125"/>
      <c r="G95" s="125"/>
      <c r="H95" s="125"/>
      <c r="I95" s="125"/>
      <c r="J95" s="12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20</v>
      </c>
      <c r="J96" s="29">
        <f>+I96/I102</f>
        <v>0.46511627906976744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17</v>
      </c>
      <c r="J97" s="29">
        <f>I97/I102</f>
        <v>0.39534883720930231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4</v>
      </c>
      <c r="J98" s="29">
        <f>+I98/I102</f>
        <v>9.3023255813953487E-2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2</v>
      </c>
      <c r="J100" s="36">
        <f>+I100/I102</f>
        <v>4.6511627906976744E-2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43</v>
      </c>
      <c r="J102" s="70">
        <f>SUM(J96:J101)</f>
        <v>0.99999999999999989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27"/>
      <c r="E105" s="127"/>
      <c r="F105" s="127"/>
      <c r="G105" s="127"/>
      <c r="H105" s="127"/>
      <c r="I105" s="127"/>
      <c r="J105" s="12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1" t="s">
        <v>13</v>
      </c>
      <c r="F132" s="102"/>
      <c r="G132" s="102"/>
      <c r="H132" s="102"/>
      <c r="I132" s="102"/>
      <c r="J132" s="103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04" t="s">
        <v>14</v>
      </c>
      <c r="F133" s="105"/>
      <c r="G133" s="105"/>
      <c r="H133" s="105"/>
      <c r="I133" s="106"/>
      <c r="J133" s="37">
        <v>8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8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1" t="s">
        <v>15</v>
      </c>
      <c r="F137" s="102"/>
      <c r="G137" s="102"/>
      <c r="H137" s="102"/>
      <c r="I137" s="102"/>
      <c r="J137" s="103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04" t="s">
        <v>16</v>
      </c>
      <c r="F138" s="105"/>
      <c r="G138" s="105"/>
      <c r="H138" s="105"/>
      <c r="I138" s="106"/>
      <c r="J138" s="39">
        <v>4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4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9" t="s">
        <v>17</v>
      </c>
      <c r="F142" s="110"/>
      <c r="G142" s="110"/>
      <c r="H142" s="110"/>
      <c r="I142" s="110"/>
      <c r="J142" s="111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04" t="s">
        <v>18</v>
      </c>
      <c r="F143" s="105"/>
      <c r="G143" s="105"/>
      <c r="H143" s="105"/>
      <c r="I143" s="106"/>
      <c r="J143" s="39">
        <v>0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0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9" t="s">
        <v>19</v>
      </c>
      <c r="F147" s="110"/>
      <c r="G147" s="110"/>
      <c r="H147" s="110"/>
      <c r="I147" s="110"/>
      <c r="J147" s="111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04" t="s">
        <v>19</v>
      </c>
      <c r="F148" s="105"/>
      <c r="G148" s="105"/>
      <c r="H148" s="105"/>
      <c r="I148" s="106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1" t="s">
        <v>20</v>
      </c>
      <c r="E154" s="102"/>
      <c r="F154" s="102"/>
      <c r="G154" s="102"/>
      <c r="H154" s="102"/>
      <c r="I154" s="102"/>
      <c r="J154" s="103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2" t="str">
        <f>+'[1]ACUM-MAYO'!A162</f>
        <v>ORDINARIA</v>
      </c>
      <c r="F155" s="113"/>
      <c r="G155" s="113"/>
      <c r="H155" s="114"/>
      <c r="I155" s="33">
        <v>25</v>
      </c>
      <c r="J155" s="42">
        <f>I155/I160</f>
        <v>0.7142857142857143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2" t="str">
        <f>+'[1]ACUM-MAYO'!A163</f>
        <v>FUNDAMENTAL</v>
      </c>
      <c r="F156" s="113"/>
      <c r="G156" s="113"/>
      <c r="H156" s="114"/>
      <c r="I156" s="33">
        <v>10</v>
      </c>
      <c r="J156" s="44">
        <f>I156/I160</f>
        <v>0.2857142857142857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2" t="str">
        <f>+'[1]ACUM-MAYO'!A165</f>
        <v>RESERVADA</v>
      </c>
      <c r="F157" s="113"/>
      <c r="G157" s="113"/>
      <c r="H157" s="114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2" t="s">
        <v>30</v>
      </c>
      <c r="F158" s="113"/>
      <c r="G158" s="113"/>
      <c r="H158" s="114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35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1" t="s">
        <v>21</v>
      </c>
      <c r="E183" s="102"/>
      <c r="F183" s="102"/>
      <c r="G183" s="102"/>
      <c r="H183" s="102"/>
      <c r="I183" s="102"/>
      <c r="J183" s="103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2" t="str">
        <f>+'[1]ACUM-MAYO'!A173</f>
        <v>ECONOMICA ADMINISTRATIVA</v>
      </c>
      <c r="F184" s="113"/>
      <c r="G184" s="113"/>
      <c r="H184" s="114"/>
      <c r="I184" s="33">
        <v>14</v>
      </c>
      <c r="J184" s="29">
        <f>I184/I189</f>
        <v>0.32558139534883723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2" t="str">
        <f>+'[1]ACUM-MAYO'!A174</f>
        <v>TRAMITE</v>
      </c>
      <c r="F185" s="113"/>
      <c r="G185" s="113"/>
      <c r="H185" s="114"/>
      <c r="I185" s="33">
        <v>4</v>
      </c>
      <c r="J185" s="49">
        <f>I185/I189</f>
        <v>9.3023255813953487E-2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2" t="str">
        <f>+'[1]ACUM-MAYO'!A175</f>
        <v>SERV. PUB.</v>
      </c>
      <c r="F186" s="113"/>
      <c r="G186" s="113"/>
      <c r="H186" s="114"/>
      <c r="I186" s="33">
        <v>20</v>
      </c>
      <c r="J186" s="49">
        <f>I186/I189</f>
        <v>0.46511627906976744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2" t="str">
        <f>+'[1]ACUM-MAYO'!A176</f>
        <v>LEGAL</v>
      </c>
      <c r="F187" s="113"/>
      <c r="G187" s="113"/>
      <c r="H187" s="114"/>
      <c r="I187" s="33">
        <v>5</v>
      </c>
      <c r="J187" s="50">
        <f>I187/I189</f>
        <v>0.11627906976744186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v>43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1" t="s">
        <v>22</v>
      </c>
      <c r="E210" s="102"/>
      <c r="F210" s="102"/>
      <c r="G210" s="102"/>
      <c r="H210" s="102"/>
      <c r="I210" s="102"/>
      <c r="J210" s="103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24</v>
      </c>
      <c r="J211" s="86">
        <f>I211/I216</f>
        <v>0.55813953488372092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19</v>
      </c>
      <c r="J212" s="86">
        <f>I212/I216</f>
        <v>0.44186046511627908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0</v>
      </c>
      <c r="J213" s="86">
        <f>I213/I216</f>
        <v>0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43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7" t="s">
        <v>23</v>
      </c>
      <c r="E237" s="138"/>
      <c r="F237" s="138"/>
      <c r="G237" s="139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40" t="s">
        <v>33</v>
      </c>
      <c r="F238" s="141" t="s">
        <v>33</v>
      </c>
      <c r="G238" s="89">
        <v>2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7" t="s">
        <v>88</v>
      </c>
      <c r="F239" s="142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7" t="s">
        <v>77</v>
      </c>
      <c r="F240" s="108" t="s">
        <v>65</v>
      </c>
      <c r="G240" s="89">
        <v>2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7" t="s">
        <v>48</v>
      </c>
      <c r="F241" s="108" t="s">
        <v>48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7" t="s">
        <v>64</v>
      </c>
      <c r="F242" s="108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7" t="s">
        <v>60</v>
      </c>
      <c r="F243" s="108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7" t="s">
        <v>34</v>
      </c>
      <c r="F244" s="108" t="s">
        <v>34</v>
      </c>
      <c r="G244" s="89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7" t="s">
        <v>80</v>
      </c>
      <c r="F245" s="108" t="s">
        <v>41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7" t="s">
        <v>44</v>
      </c>
      <c r="F246" s="108" t="s">
        <v>44</v>
      </c>
      <c r="G246" s="89">
        <v>0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7" t="s">
        <v>79</v>
      </c>
      <c r="F247" s="108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7" t="s">
        <v>87</v>
      </c>
      <c r="F248" s="108" t="s">
        <v>43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7" t="s">
        <v>82</v>
      </c>
      <c r="F249" s="108" t="s">
        <v>55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7" t="s">
        <v>67</v>
      </c>
      <c r="F250" s="108" t="s">
        <v>67</v>
      </c>
      <c r="G250" s="89">
        <v>1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7" t="s">
        <v>37</v>
      </c>
      <c r="F251" s="108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7" t="s">
        <v>70</v>
      </c>
      <c r="F252" s="108" t="s">
        <v>70</v>
      </c>
      <c r="G252" s="89">
        <v>11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7" t="s">
        <v>61</v>
      </c>
      <c r="F253" s="108" t="s">
        <v>61</v>
      </c>
      <c r="G253" s="89">
        <v>3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7" t="s">
        <v>81</v>
      </c>
      <c r="F254" s="108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7" t="s">
        <v>66</v>
      </c>
      <c r="F255" s="108" t="s">
        <v>66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7" t="s">
        <v>39</v>
      </c>
      <c r="F256" s="108" t="s">
        <v>39</v>
      </c>
      <c r="G256" s="89">
        <v>0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7" t="s">
        <v>47</v>
      </c>
      <c r="F257" s="108" t="s">
        <v>47</v>
      </c>
      <c r="G257" s="89">
        <v>0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7" t="s">
        <v>62</v>
      </c>
      <c r="F258" s="108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7" t="s">
        <v>78</v>
      </c>
      <c r="F259" s="108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7" t="s">
        <v>83</v>
      </c>
      <c r="F260" s="108" t="s">
        <v>38</v>
      </c>
      <c r="G260" s="89">
        <v>4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7" t="s">
        <v>52</v>
      </c>
      <c r="F261" s="108" t="s">
        <v>52</v>
      </c>
      <c r="G261" s="89">
        <v>3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7" t="s">
        <v>42</v>
      </c>
      <c r="F262" s="108" t="s">
        <v>42</v>
      </c>
      <c r="G262" s="89">
        <v>0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7" t="s">
        <v>72</v>
      </c>
      <c r="F263" s="108" t="s">
        <v>72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7" t="s">
        <v>56</v>
      </c>
      <c r="F264" s="108" t="s">
        <v>56</v>
      </c>
      <c r="G264" s="89">
        <v>4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7" t="s">
        <v>57</v>
      </c>
      <c r="F265" s="108" t="s">
        <v>57</v>
      </c>
      <c r="G265" s="89">
        <v>0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7" t="s">
        <v>45</v>
      </c>
      <c r="F266" s="108" t="s">
        <v>45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7" t="s">
        <v>85</v>
      </c>
      <c r="F267" s="108" t="s">
        <v>36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7" t="s">
        <v>40</v>
      </c>
      <c r="F268" s="108" t="s">
        <v>40</v>
      </c>
      <c r="G268" s="89">
        <v>0</v>
      </c>
      <c r="H268" s="5"/>
      <c r="I268" s="136"/>
      <c r="J268" s="136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7" t="s">
        <v>73</v>
      </c>
      <c r="F269" s="108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7" t="s">
        <v>54</v>
      </c>
      <c r="F270" s="108" t="s">
        <v>54</v>
      </c>
      <c r="G270" s="89">
        <v>0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7" t="s">
        <v>35</v>
      </c>
      <c r="F271" s="108" t="s">
        <v>35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7" t="s">
        <v>84</v>
      </c>
      <c r="F273" s="108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7" t="s">
        <v>71</v>
      </c>
      <c r="F274" s="108" t="s">
        <v>71</v>
      </c>
      <c r="G274" s="89">
        <v>9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97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7" t="s">
        <v>46</v>
      </c>
      <c r="F276" s="108" t="s">
        <v>46</v>
      </c>
      <c r="G276" s="89">
        <v>5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45" t="s">
        <v>75</v>
      </c>
      <c r="F277" s="146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7" t="s">
        <v>49</v>
      </c>
      <c r="F278" s="108" t="s">
        <v>49</v>
      </c>
      <c r="G278" s="89">
        <v>4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7" t="s">
        <v>76</v>
      </c>
      <c r="F279" s="108" t="s">
        <v>50</v>
      </c>
      <c r="G279" s="89">
        <v>0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7" t="s">
        <v>59</v>
      </c>
      <c r="F280" s="108" t="s">
        <v>59</v>
      </c>
      <c r="G280" s="89">
        <v>11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7" t="s">
        <v>75</v>
      </c>
      <c r="F281" s="108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7" t="s">
        <v>69</v>
      </c>
      <c r="F282" s="108" t="s">
        <v>69</v>
      </c>
      <c r="G282" s="89">
        <v>1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49" t="s">
        <v>86</v>
      </c>
      <c r="F283" s="150"/>
      <c r="G283" s="90">
        <v>0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94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95</v>
      </c>
      <c r="F289" s="100"/>
      <c r="G289" s="8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147" t="s">
        <v>5</v>
      </c>
      <c r="F292" s="148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43" t="s">
        <v>24</v>
      </c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13:O13"/>
    <mergeCell ref="B14:O14"/>
    <mergeCell ref="D43:M43"/>
    <mergeCell ref="C20:F20"/>
    <mergeCell ref="H20:L20"/>
    <mergeCell ref="J55:L55"/>
    <mergeCell ref="J56:L56"/>
    <mergeCell ref="J57:L57"/>
    <mergeCell ref="J58:L58"/>
    <mergeCell ref="J59:L5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44:L44"/>
    <mergeCell ref="J45:L45"/>
    <mergeCell ref="J46:L46"/>
    <mergeCell ref="J47:L47"/>
    <mergeCell ref="J49:L49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E132:J132"/>
    <mergeCell ref="E133:I133"/>
    <mergeCell ref="E137:J137"/>
    <mergeCell ref="E138:I138"/>
    <mergeCell ref="E143:I143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2020-05-27T18:44:13Z</dcterms:modified>
</cp:coreProperties>
</file>