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 2019\"/>
    </mc:Choice>
  </mc:AlternateContent>
  <bookViews>
    <workbookView xWindow="0" yWindow="0" windowWidth="20490" windowHeight="7755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J215" i="1" l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44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<sst xmlns="http://schemas.openxmlformats.org/spreadsheetml/2006/main" count="143" uniqueCount="100">
  <si>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</si>
  <si>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</si>
  <si>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</si>
  <si>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</si>
  <si>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</si>
  <si>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</si>
  <si>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</si>
  <si>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</si>
  <si>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</si>
  <si>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</si>
  <si>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</si>
  <si>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</si>
  <si>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</si>
  <si>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</si>
  <si>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</si>
  <si>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</si>
  <si>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</si>
  <si>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</si>
  <si>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</si>
  <si>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</si>
  <si>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</si>
  <si>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</si>
  <si>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</si>
  <si>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</si>
  <si>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</si>
  <si>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</si>
  <si>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</si>
  <si>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</si>
  <si>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</si>
  <si>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</si>
  <si>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</si>
  <si>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</si>
  <si>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</si>
  <si>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</si>
  <si>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</si>
  <si>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</si>
  <si>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</si>
  <si>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</si>
  <si>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</si>
  <si>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</si>
  <si>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</si>
  <si>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</si>
  <si>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</si>
  <si>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</si>
  <si>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</si>
  <si>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</si>
  <si>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</si>
  <si>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</si>
  <si>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</si>
  <si>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</si>
  <si>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</si>
  <si>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</si>
  <si>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</si>
  <si>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</si>
  <si>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</si>
  <si>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</si>
  <si>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</si>
  <si>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</si>
  <si>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</si>
  <si>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</si>
  <si>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</si>
  <si>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</si>
  <si>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</si>
  <si>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</si>
  <si>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</si>
  <si>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</si>
  <si>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</si>
  <si>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</si>
  <si>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</si>
  <si>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</si>
  <si>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</si>
  <si>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</si>
  <si>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</si>
  <si>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</si>
  <si>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</si>
  <si>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</si>
  <si>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</si>
  <si>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</si>
  <si>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</si>
  <si>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</si>
  <si>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</si>
  <si>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</si>
  <si>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</si>
  <si>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</si>
  <si>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</si>
  <si>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</si>
  <si>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</si>
  <si>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</si>
  <si>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</si>
  <si>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</si>
  <si>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</si>
  <si>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</si>
  <si>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</si>
  <si>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</si>
  <si>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COORDINACION DELEGADOS</t>
  </si>
  <si>
    <t>PREVENCION DEL DELITO</t>
  </si>
  <si>
    <t>JUZGADOS</t>
  </si>
  <si>
    <t>Información Estadística NOVIEMBRE 2019</t>
  </si>
  <si>
    <t>SRIO. DE PRESIDENCIA</t>
  </si>
  <si>
    <t>0 /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</si>
</sst>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057559072"/>
        <c:axId val="2057560704"/>
        <c:axId val="0"/>
      </c:bar3DChart>
      <c:catAx>
        <c:axId val="205755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2057560704"/>
        <c:crosses val="autoZero"/>
        <c:auto val="1"/>
        <c:lblAlgn val="ctr"/>
        <c:lblOffset val="100"/>
        <c:noMultiLvlLbl val="0"/>
      </c:catAx>
      <c:valAx>
        <c:axId val="20575607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57559072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63</c:v>
                </c:pt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0.61165048543689315</c:v>
                </c:pt>
                <c:pt idx="1">
                  <c:v>0.35922330097087379</c:v>
                </c:pt>
                <c:pt idx="2">
                  <c:v>0</c:v>
                </c:pt>
                <c:pt idx="3">
                  <c:v>0</c:v>
                </c:pt>
                <c:pt idx="4">
                  <c:v>2.9126213592233011E-2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7562880"/>
        <c:axId val="2057565056"/>
        <c:axId val="0"/>
      </c:bar3DChart>
      <c:catAx>
        <c:axId val="20575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57565056"/>
        <c:crosses val="autoZero"/>
        <c:auto val="1"/>
        <c:lblAlgn val="ctr"/>
        <c:lblOffset val="100"/>
        <c:noMultiLvlLbl val="0"/>
      </c:catAx>
      <c:valAx>
        <c:axId val="20575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5756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67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0.76136363636363635</c:v>
                </c:pt>
                <c:pt idx="1">
                  <c:v>0.23863636363636365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6256752"/>
        <c:axId val="1966265456"/>
        <c:axId val="0"/>
      </c:bar3DChart>
      <c:catAx>
        <c:axId val="19662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6265456"/>
        <c:crosses val="autoZero"/>
        <c:auto val="1"/>
        <c:lblAlgn val="ctr"/>
        <c:lblOffset val="100"/>
        <c:noMultiLvlLbl val="0"/>
      </c:catAx>
      <c:valAx>
        <c:axId val="196626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625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65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0.63725490196078427</c:v>
                </c:pt>
                <c:pt idx="1">
                  <c:v>0.34313725490196079</c:v>
                </c:pt>
                <c:pt idx="2">
                  <c:v>1.9607843137254902E-2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966258928"/>
        <c:axId val="1966255120"/>
        <c:axId val="0"/>
      </c:bar3DChart>
      <c:catAx>
        <c:axId val="196625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6255120"/>
        <c:crosses val="autoZero"/>
        <c:auto val="1"/>
        <c:lblAlgn val="ctr"/>
        <c:lblOffset val="100"/>
        <c:noMultiLvlLbl val="0"/>
      </c:catAx>
      <c:valAx>
        <c:axId val="1966255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196625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37</c:v>
                </c:pt>
                <c:pt idx="1">
                  <c:v>3</c:v>
                </c:pt>
                <c:pt idx="2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</c:v>
                </c:pt>
                <c:pt idx="1">
                  <c:v>2.9126213592233011E-2</c:v>
                </c:pt>
                <c:pt idx="2">
                  <c:v>0.61165048543689315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6264368"/>
        <c:axId val="1966262192"/>
        <c:axId val="0"/>
      </c:bar3DChart>
      <c:catAx>
        <c:axId val="1966264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6262192"/>
        <c:crosses val="autoZero"/>
        <c:auto val="1"/>
        <c:lblAlgn val="ctr"/>
        <c:lblOffset val="100"/>
        <c:noMultiLvlLbl val="0"/>
      </c:catAx>
      <c:valAx>
        <c:axId val="196626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62643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31</c:v>
                </c:pt>
                <c:pt idx="1">
                  <c:v>21</c:v>
                </c:pt>
                <c:pt idx="2">
                  <c:v>5</c:v>
                </c:pt>
                <c:pt idx="3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0.41333333333333333</c:v>
                </c:pt>
                <c:pt idx="1">
                  <c:v>0.28000000000000003</c:v>
                </c:pt>
                <c:pt idx="2">
                  <c:v>6.6666666666666666E-2</c:v>
                </c:pt>
                <c:pt idx="3">
                  <c:v>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6261104"/>
        <c:axId val="1966263280"/>
        <c:axId val="0"/>
      </c:bar3DChart>
      <c:catAx>
        <c:axId val="19662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6263280"/>
        <c:crosses val="autoZero"/>
        <c:auto val="1"/>
        <c:lblAlgn val="ctr"/>
        <c:lblOffset val="100"/>
        <c:noMultiLvlLbl val="0"/>
      </c:catAx>
      <c:valAx>
        <c:axId val="196626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626110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57</c:v>
                </c:pt>
                <c:pt idx="1">
                  <c:v>14</c:v>
                </c:pt>
                <c:pt idx="2">
                  <c:v>48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0.41911764705882354</c:v>
                </c:pt>
                <c:pt idx="1">
                  <c:v>0.10294117647058823</c:v>
                </c:pt>
                <c:pt idx="2">
                  <c:v>0.35294117647058826</c:v>
                </c:pt>
                <c:pt idx="3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1966263824"/>
        <c:axId val="1966266000"/>
        <c:axId val="0"/>
      </c:bar3DChart>
      <c:catAx>
        <c:axId val="196626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6266000"/>
        <c:crosses val="autoZero"/>
        <c:auto val="1"/>
        <c:lblAlgn val="ctr"/>
        <c:lblOffset val="100"/>
        <c:noMultiLvlLbl val="0"/>
      </c:catAx>
      <c:valAx>
        <c:axId val="1966266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6626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1</c:v>
                </c:pt>
                <c:pt idx="25">
                  <c:v>0</c:v>
                </c:pt>
                <c:pt idx="26">
                  <c:v>8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18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19</c:v>
                </c:pt>
                <c:pt idx="43">
                  <c:v>0</c:v>
                </c:pt>
                <c:pt idx="44">
                  <c:v>7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66256208"/>
        <c:axId val="1966257296"/>
        <c:axId val="0"/>
      </c:bar3DChart>
      <c:catAx>
        <c:axId val="196625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1966257296"/>
        <c:crosses val="autoZero"/>
        <c:auto val="1"/>
        <c:lblAlgn val="ctr"/>
        <c:lblOffset val="100"/>
        <c:noMultiLvlLbl val="0"/>
      </c:catAx>
      <c:valAx>
        <c:axId val="196625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96625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6113584"/>
        <c:axId val="1516104336"/>
        <c:axId val="0"/>
      </c:bar3DChart>
      <c:catAx>
        <c:axId val="151611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16104336"/>
        <c:crosses val="autoZero"/>
        <c:auto val="1"/>
        <c:lblAlgn val="ctr"/>
        <c:lblOffset val="100"/>
        <c:noMultiLvlLbl val="0"/>
      </c:catAx>
      <c:valAx>
        <c:axId val="151610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1611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212" zoomScale="80" zoomScaleNormal="80" workbookViewId="0">
      <selection activeCell="J150" sqref="J150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9" t="s">
        <v>1</v>
      </c>
      <c r="D20" s="130"/>
      <c r="E20" s="130"/>
      <c r="F20" s="131"/>
      <c r="G20" s="63"/>
      <c r="H20" s="129" t="s">
        <v>2</v>
      </c>
      <c r="I20" s="130"/>
      <c r="J20" s="130"/>
      <c r="K20" s="130"/>
      <c r="L20" s="13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37</v>
      </c>
      <c r="D22" s="14">
        <v>3</v>
      </c>
      <c r="E22" s="14">
        <v>63</v>
      </c>
      <c r="F22" s="8">
        <v>103</v>
      </c>
      <c r="G22" s="5"/>
      <c r="H22" s="8">
        <v>31</v>
      </c>
      <c r="I22" s="8">
        <v>21</v>
      </c>
      <c r="J22" s="8">
        <v>5</v>
      </c>
      <c r="K22" s="8">
        <v>18</v>
      </c>
      <c r="L22" s="8">
        <v>75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v>0</v>
      </c>
      <c r="D23" s="17">
        <f>+D22/F22</f>
        <v>2.9126213592233011E-2</v>
      </c>
      <c r="E23" s="18">
        <f>+E22/F22</f>
        <v>0.61165048543689315</v>
      </c>
      <c r="F23" s="67">
        <f>SUM(C23:E23)</f>
        <v>0.64077669902912615</v>
      </c>
      <c r="G23" s="5"/>
      <c r="H23" s="16">
        <f>+H22/L22</f>
        <v>0.41333333333333333</v>
      </c>
      <c r="I23" s="16">
        <f>+I22/L22</f>
        <v>0.28000000000000003</v>
      </c>
      <c r="J23" s="16">
        <f>J22/L22</f>
        <v>6.6666666666666666E-2</v>
      </c>
      <c r="K23" s="16">
        <f>+K22/L22</f>
        <v>0.24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8" t="s">
        <v>10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2">
        <v>0</v>
      </c>
      <c r="K44" s="133"/>
      <c r="L44" s="134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2">
        <v>0</v>
      </c>
      <c r="K45" s="133"/>
      <c r="L45" s="134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2">
        <v>0</v>
      </c>
      <c r="K46" s="133"/>
      <c r="L46" s="134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2">
        <v>14</v>
      </c>
      <c r="K47" s="133"/>
      <c r="L47" s="134"/>
      <c r="M47" s="16">
        <f>+$J47/$J61</f>
        <v>0.13725490196078433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2">
        <v>0</v>
      </c>
      <c r="K48" s="133"/>
      <c r="L48" s="134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2">
        <v>29</v>
      </c>
      <c r="K49" s="133"/>
      <c r="L49" s="134"/>
      <c r="M49" s="16">
        <f>+$J49/J61</f>
        <v>0.28431372549019607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2">
        <v>0</v>
      </c>
      <c r="K50" s="133"/>
      <c r="L50" s="134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2">
        <v>0</v>
      </c>
      <c r="K51" s="133"/>
      <c r="L51" s="134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32">
        <v>0</v>
      </c>
      <c r="K52" s="133"/>
      <c r="L52" s="134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2">
        <v>0</v>
      </c>
      <c r="K53" s="133"/>
      <c r="L53" s="134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2">
        <v>59</v>
      </c>
      <c r="K54" s="133"/>
      <c r="L54" s="134"/>
      <c r="M54" s="16">
        <f>+$J54/J61</f>
        <v>0.57843137254901966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2">
        <v>0</v>
      </c>
      <c r="K55" s="133"/>
      <c r="L55" s="134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2">
        <v>0</v>
      </c>
      <c r="K56" s="133"/>
      <c r="L56" s="134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2">
        <v>0</v>
      </c>
      <c r="K57" s="133"/>
      <c r="L57" s="134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2">
        <v>0</v>
      </c>
      <c r="K58" s="133"/>
      <c r="L58" s="134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2">
        <v>0</v>
      </c>
      <c r="K59" s="133"/>
      <c r="L59" s="134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35">
        <v>0</v>
      </c>
      <c r="K60" s="136"/>
      <c r="L60" s="137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8">
        <f>SUM(J44:L60)</f>
        <v>102</v>
      </c>
      <c r="K61" s="139"/>
      <c r="L61" s="140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4" t="s">
        <v>11</v>
      </c>
      <c r="E95" s="145"/>
      <c r="F95" s="145"/>
      <c r="G95" s="145"/>
      <c r="H95" s="145"/>
      <c r="I95" s="145"/>
      <c r="J95" s="14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63</v>
      </c>
      <c r="J96" s="29">
        <f>+I96/I102</f>
        <v>0.61165048543689315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37</v>
      </c>
      <c r="J97" s="29">
        <f>I97/I102</f>
        <v>0.35922330097087379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3</v>
      </c>
      <c r="J100" s="36">
        <f>+I100/I102</f>
        <v>2.9126213592233011E-2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103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7"/>
      <c r="E105" s="147"/>
      <c r="F105" s="147"/>
      <c r="G105" s="147"/>
      <c r="H105" s="147"/>
      <c r="I105" s="147"/>
      <c r="J105" s="14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14" t="s">
        <v>13</v>
      </c>
      <c r="F132" s="115"/>
      <c r="G132" s="115"/>
      <c r="H132" s="115"/>
      <c r="I132" s="115"/>
      <c r="J132" s="116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48" t="s">
        <v>14</v>
      </c>
      <c r="F133" s="149"/>
      <c r="G133" s="149"/>
      <c r="H133" s="149"/>
      <c r="I133" s="150"/>
      <c r="J133" s="37">
        <v>88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88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14" t="s">
        <v>15</v>
      </c>
      <c r="F137" s="115"/>
      <c r="G137" s="115"/>
      <c r="H137" s="115"/>
      <c r="I137" s="115"/>
      <c r="J137" s="116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48" t="s">
        <v>16</v>
      </c>
      <c r="F138" s="149"/>
      <c r="G138" s="149"/>
      <c r="H138" s="149"/>
      <c r="I138" s="150"/>
      <c r="J138" s="39">
        <v>17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17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41" t="s">
        <v>17</v>
      </c>
      <c r="F142" s="142"/>
      <c r="G142" s="142"/>
      <c r="H142" s="142"/>
      <c r="I142" s="142"/>
      <c r="J142" s="14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48" t="s">
        <v>18</v>
      </c>
      <c r="F143" s="149"/>
      <c r="G143" s="149"/>
      <c r="H143" s="149"/>
      <c r="I143" s="150"/>
      <c r="J143" s="39">
        <v>0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0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41" t="s">
        <v>19</v>
      </c>
      <c r="F147" s="142"/>
      <c r="G147" s="142"/>
      <c r="H147" s="142"/>
      <c r="I147" s="142"/>
      <c r="J147" s="143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48" t="s">
        <v>19</v>
      </c>
      <c r="F148" s="149"/>
      <c r="G148" s="149"/>
      <c r="H148" s="149"/>
      <c r="I148" s="150"/>
      <c r="J148" s="39" t="s">
        <v>99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 t="s">
        <v>99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14" t="s">
        <v>20</v>
      </c>
      <c r="E154" s="115"/>
      <c r="F154" s="115"/>
      <c r="G154" s="115"/>
      <c r="H154" s="115"/>
      <c r="I154" s="115"/>
      <c r="J154" s="116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1" t="str">
        <f>+'[1]ACUM-MAYO'!A162</f>
        <v>ORDINARIA</v>
      </c>
      <c r="F155" s="112"/>
      <c r="G155" s="112"/>
      <c r="H155" s="113"/>
      <c r="I155" s="33">
        <v>67</v>
      </c>
      <c r="J155" s="42">
        <f>I155/I160</f>
        <v>0.76136363636363635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1" t="str">
        <f>+'[1]ACUM-MAYO'!A163</f>
        <v>FUNDAMENTAL</v>
      </c>
      <c r="F156" s="112"/>
      <c r="G156" s="112"/>
      <c r="H156" s="113"/>
      <c r="I156" s="33">
        <v>21</v>
      </c>
      <c r="J156" s="44">
        <f>I156/I160</f>
        <v>0.23863636363636365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1" t="str">
        <f>+'[1]ACUM-MAYO'!A165</f>
        <v>RESERVADA</v>
      </c>
      <c r="F157" s="112"/>
      <c r="G157" s="112"/>
      <c r="H157" s="113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1" t="s">
        <v>30</v>
      </c>
      <c r="F158" s="112"/>
      <c r="G158" s="112"/>
      <c r="H158" s="113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88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14" t="s">
        <v>21</v>
      </c>
      <c r="E183" s="115"/>
      <c r="F183" s="115"/>
      <c r="G183" s="115"/>
      <c r="H183" s="115"/>
      <c r="I183" s="115"/>
      <c r="J183" s="116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1" t="str">
        <f>+'[1]ACUM-MAYO'!A173</f>
        <v>ECONOMICA ADMINISTRATIVA</v>
      </c>
      <c r="F184" s="112"/>
      <c r="G184" s="112"/>
      <c r="H184" s="113"/>
      <c r="I184" s="33">
        <v>57</v>
      </c>
      <c r="J184" s="29">
        <f>I184/I189</f>
        <v>0.41911764705882354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1" t="str">
        <f>+'[1]ACUM-MAYO'!A174</f>
        <v>TRAMITE</v>
      </c>
      <c r="F185" s="112"/>
      <c r="G185" s="112"/>
      <c r="H185" s="113"/>
      <c r="I185" s="33">
        <v>14</v>
      </c>
      <c r="J185" s="49">
        <f>I185/I189</f>
        <v>0.10294117647058823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1" t="str">
        <f>+'[1]ACUM-MAYO'!A175</f>
        <v>SERV. PUB.</v>
      </c>
      <c r="F186" s="112"/>
      <c r="G186" s="112"/>
      <c r="H186" s="113"/>
      <c r="I186" s="33">
        <v>48</v>
      </c>
      <c r="J186" s="49">
        <f>I186/I189</f>
        <v>0.35294117647058826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1" t="str">
        <f>+'[1]ACUM-MAYO'!A176</f>
        <v>LEGAL</v>
      </c>
      <c r="F187" s="112"/>
      <c r="G187" s="112"/>
      <c r="H187" s="113"/>
      <c r="I187" s="33">
        <v>17</v>
      </c>
      <c r="J187" s="50">
        <f>I187/I189</f>
        <v>0.125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v>136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14" t="s">
        <v>22</v>
      </c>
      <c r="E210" s="115"/>
      <c r="F210" s="115"/>
      <c r="G210" s="115"/>
      <c r="H210" s="115"/>
      <c r="I210" s="115"/>
      <c r="J210" s="116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65</v>
      </c>
      <c r="J211" s="86">
        <f>I211/I216</f>
        <v>0.63725490196078427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35</v>
      </c>
      <c r="J212" s="86">
        <f>I212/I216</f>
        <v>0.34313725490196079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2</v>
      </c>
      <c r="J213" s="86">
        <f>I213/I216</f>
        <v>1.9607843137254902E-2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v>102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8" t="s">
        <v>23</v>
      </c>
      <c r="E237" s="119"/>
      <c r="F237" s="119"/>
      <c r="G237" s="120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21" t="s">
        <v>33</v>
      </c>
      <c r="F238" s="122" t="s">
        <v>33</v>
      </c>
      <c r="G238" s="89">
        <v>5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1" t="s">
        <v>88</v>
      </c>
      <c r="F239" s="123"/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1" t="s">
        <v>77</v>
      </c>
      <c r="F240" s="102" t="s">
        <v>65</v>
      </c>
      <c r="G240" s="89">
        <v>3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1" t="s">
        <v>48</v>
      </c>
      <c r="F241" s="102" t="s">
        <v>48</v>
      </c>
      <c r="G241" s="89">
        <v>0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1" t="s">
        <v>64</v>
      </c>
      <c r="F242" s="102" t="s">
        <v>64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1" t="s">
        <v>60</v>
      </c>
      <c r="F243" s="102" t="s">
        <v>60</v>
      </c>
      <c r="G243" s="89">
        <v>1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1" t="s">
        <v>34</v>
      </c>
      <c r="F244" s="102" t="s">
        <v>34</v>
      </c>
      <c r="G244" s="89">
        <v>4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1" t="s">
        <v>80</v>
      </c>
      <c r="F245" s="102" t="s">
        <v>41</v>
      </c>
      <c r="G245" s="89">
        <v>0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1" t="s">
        <v>44</v>
      </c>
      <c r="F246" s="102" t="s">
        <v>44</v>
      </c>
      <c r="G246" s="89">
        <v>5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1" t="s">
        <v>79</v>
      </c>
      <c r="F247" s="102" t="s">
        <v>58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1" t="s">
        <v>87</v>
      </c>
      <c r="F248" s="102" t="s">
        <v>43</v>
      </c>
      <c r="G248" s="89">
        <v>1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1" t="s">
        <v>82</v>
      </c>
      <c r="F249" s="102" t="s">
        <v>55</v>
      </c>
      <c r="G249" s="89">
        <v>0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1" t="s">
        <v>67</v>
      </c>
      <c r="F250" s="102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1" t="s">
        <v>37</v>
      </c>
      <c r="F251" s="102" t="s">
        <v>37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1" t="s">
        <v>70</v>
      </c>
      <c r="F252" s="102" t="s">
        <v>70</v>
      </c>
      <c r="G252" s="89">
        <v>23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1" t="s">
        <v>61</v>
      </c>
      <c r="F253" s="102" t="s">
        <v>61</v>
      </c>
      <c r="G253" s="89">
        <v>3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1" t="s">
        <v>81</v>
      </c>
      <c r="F254" s="102" t="s">
        <v>53</v>
      </c>
      <c r="G254" s="89">
        <v>0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1" t="s">
        <v>66</v>
      </c>
      <c r="F255" s="102" t="s">
        <v>66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1" t="s">
        <v>39</v>
      </c>
      <c r="F256" s="102" t="s">
        <v>39</v>
      </c>
      <c r="G256" s="89">
        <v>7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1" t="s">
        <v>47</v>
      </c>
      <c r="F257" s="102" t="s">
        <v>47</v>
      </c>
      <c r="G257" s="89">
        <v>6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1" t="s">
        <v>62</v>
      </c>
      <c r="F258" s="102" t="s">
        <v>62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1" t="s">
        <v>78</v>
      </c>
      <c r="F259" s="102" t="s">
        <v>68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1" t="s">
        <v>83</v>
      </c>
      <c r="F260" s="102" t="s">
        <v>38</v>
      </c>
      <c r="G260" s="89">
        <v>0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1" t="s">
        <v>52</v>
      </c>
      <c r="F261" s="102" t="s">
        <v>52</v>
      </c>
      <c r="G261" s="89">
        <v>9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1" t="s">
        <v>42</v>
      </c>
      <c r="F262" s="102" t="s">
        <v>42</v>
      </c>
      <c r="G262" s="89">
        <v>1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1" t="s">
        <v>72</v>
      </c>
      <c r="F263" s="102" t="s">
        <v>72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1" t="s">
        <v>56</v>
      </c>
      <c r="F264" s="102" t="s">
        <v>56</v>
      </c>
      <c r="G264" s="89">
        <v>8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1" t="s">
        <v>57</v>
      </c>
      <c r="F265" s="102" t="s">
        <v>57</v>
      </c>
      <c r="G265" s="89">
        <v>5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1" t="s">
        <v>45</v>
      </c>
      <c r="F266" s="102" t="s">
        <v>45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1" t="s">
        <v>85</v>
      </c>
      <c r="F267" s="102" t="s">
        <v>36</v>
      </c>
      <c r="G267" s="89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1" t="s">
        <v>40</v>
      </c>
      <c r="F268" s="102" t="s">
        <v>40</v>
      </c>
      <c r="G268" s="89">
        <v>0</v>
      </c>
      <c r="H268" s="5"/>
      <c r="I268" s="117"/>
      <c r="J268" s="117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1" t="s">
        <v>73</v>
      </c>
      <c r="F269" s="102" t="s">
        <v>73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1" t="s">
        <v>54</v>
      </c>
      <c r="F270" s="102" t="s">
        <v>54</v>
      </c>
      <c r="G270" s="89">
        <v>3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1" t="s">
        <v>35</v>
      </c>
      <c r="F271" s="102" t="s">
        <v>35</v>
      </c>
      <c r="G271" s="89">
        <v>7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1" t="s">
        <v>84</v>
      </c>
      <c r="F273" s="102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1" t="s">
        <v>71</v>
      </c>
      <c r="F274" s="102" t="s">
        <v>71</v>
      </c>
      <c r="G274" s="89">
        <v>18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98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1" t="s">
        <v>46</v>
      </c>
      <c r="F276" s="102" t="s">
        <v>46</v>
      </c>
      <c r="G276" s="89">
        <v>10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07" t="s">
        <v>75</v>
      </c>
      <c r="F277" s="108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1" t="s">
        <v>49</v>
      </c>
      <c r="F278" s="102" t="s">
        <v>49</v>
      </c>
      <c r="G278" s="89">
        <v>5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1" t="s">
        <v>76</v>
      </c>
      <c r="F279" s="102" t="s">
        <v>50</v>
      </c>
      <c r="G279" s="89">
        <v>0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1" t="s">
        <v>59</v>
      </c>
      <c r="F280" s="102" t="s">
        <v>59</v>
      </c>
      <c r="G280" s="89">
        <v>19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1" t="s">
        <v>75</v>
      </c>
      <c r="F281" s="102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1" t="s">
        <v>69</v>
      </c>
      <c r="F282" s="102" t="s">
        <v>69</v>
      </c>
      <c r="G282" s="89">
        <v>7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03" t="s">
        <v>86</v>
      </c>
      <c r="F283" s="104"/>
      <c r="G283" s="90">
        <v>4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2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94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95</v>
      </c>
      <c r="F289" s="100"/>
      <c r="G289" s="89">
        <v>1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96</v>
      </c>
      <c r="F290" s="100"/>
      <c r="G290" s="89">
        <v>0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89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thickBot="1" x14ac:dyDescent="0.3">
      <c r="A292" s="4"/>
      <c r="B292" s="5"/>
      <c r="C292" s="6"/>
      <c r="D292" s="6"/>
      <c r="E292" s="109" t="s">
        <v>5</v>
      </c>
      <c r="F292" s="110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05" t="s">
        <v>24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132:J132"/>
    <mergeCell ref="E133:I133"/>
    <mergeCell ref="E137:J137"/>
    <mergeCell ref="E138:I138"/>
    <mergeCell ref="E143:I143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J44:L44"/>
    <mergeCell ref="J45:L45"/>
    <mergeCell ref="J46:L46"/>
    <mergeCell ref="J47:L47"/>
    <mergeCell ref="J49:L4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55:L55"/>
    <mergeCell ref="J56:L56"/>
    <mergeCell ref="J57:L57"/>
    <mergeCell ref="J58:L58"/>
    <mergeCell ref="J59:L59"/>
    <mergeCell ref="B13:O13"/>
    <mergeCell ref="B14:O14"/>
    <mergeCell ref="D43:M43"/>
    <mergeCell ref="C20:F20"/>
    <mergeCell ref="H20:L20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2020-01-16T18:06:04Z</dcterms:modified>
</cp:coreProperties>
</file>