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 2019\"/>
    </mc:Choice>
  </mc:AlternateContent>
  <bookViews>
    <workbookView xWindow="0" yWindow="0" windowWidth="19890" windowHeight="711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I189" i="1" l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49" i="1"/>
  <c r="J144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<sst xmlns="http://schemas.openxmlformats.org/spreadsheetml/2006/main" count="141" uniqueCount="99">
  <si>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</si>
  <si>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</si>
  <si>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</si>
  <si>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</si>
  <si>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</si>
  <si>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</si>
  <si>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</si>
  <si>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</si>
  <si>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</si>
  <si>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</si>
  <si>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</si>
  <si>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</si>
  <si>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</si>
  <si>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</si>
  <si>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</si>
  <si>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</si>
  <si>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</si>
  <si>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</si>
  <si>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</si>
  <si>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</si>
  <si>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</si>
  <si>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</si>
  <si>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</si>
  <si>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</si>
  <si>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</si>
  <si>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</si>
  <si>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</si>
  <si>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</si>
  <si>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</si>
  <si>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</si>
  <si>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</si>
  <si>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</si>
  <si>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</si>
  <si>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</si>
  <si>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</si>
  <si>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</si>
  <si>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</si>
  <si>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</si>
  <si>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</si>
  <si>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</si>
  <si>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</si>
  <si>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</si>
  <si>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</si>
  <si>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</si>
  <si>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</si>
  <si>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</si>
  <si>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</si>
  <si>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</si>
  <si>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</si>
  <si>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</si>
  <si>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</si>
  <si>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</si>
  <si>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</si>
  <si>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</si>
  <si>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</si>
  <si>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</si>
  <si>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</si>
  <si>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</si>
  <si>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</si>
  <si>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</si>
  <si>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</si>
  <si>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</si>
  <si>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</si>
  <si>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</si>
  <si>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</si>
  <si>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</si>
  <si>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</si>
  <si>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</si>
  <si>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</si>
  <si>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</si>
  <si>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</si>
  <si>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</si>
  <si>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</si>
  <si>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</si>
  <si>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</si>
  <si>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</si>
  <si>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</si>
  <si>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</si>
  <si>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</si>
  <si>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</si>
  <si>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</si>
  <si>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</si>
  <si>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</si>
  <si>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</si>
  <si>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</si>
  <si>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</si>
  <si>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</si>
  <si>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</si>
  <si>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</si>
  <si>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</si>
  <si>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</si>
  <si>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</si>
  <si>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</si>
  <si>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</si>
  <si>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SRIO. PARTICULAR</t>
  </si>
  <si>
    <t>COORDINACION DELEGADOS</t>
  </si>
  <si>
    <t>PREVENCION DEL DELITO</t>
  </si>
  <si>
    <t>JUZGADOS</t>
  </si>
  <si>
    <t>Información Estadística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</si>
</sst>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1810396816"/>
        <c:axId val="-1810394096"/>
        <c:axId val="0"/>
      </c:bar3DChart>
      <c:catAx>
        <c:axId val="-181039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1810394096"/>
        <c:crosses val="autoZero"/>
        <c:auto val="1"/>
        <c:lblAlgn val="ctr"/>
        <c:lblOffset val="100"/>
        <c:noMultiLvlLbl val="0"/>
      </c:catAx>
      <c:valAx>
        <c:axId val="-1810394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81039681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810391920"/>
        <c:axId val="-1810395728"/>
        <c:axId val="0"/>
      </c:bar3DChart>
      <c:catAx>
        <c:axId val="-181039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810395728"/>
        <c:crosses val="autoZero"/>
        <c:auto val="1"/>
        <c:lblAlgn val="ctr"/>
        <c:lblOffset val="100"/>
        <c:noMultiLvlLbl val="0"/>
      </c:catAx>
      <c:valAx>
        <c:axId val="-181039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81039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80</c:v>
                </c:pt>
                <c:pt idx="1">
                  <c:v>12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0.84210526315789469</c:v>
                </c:pt>
                <c:pt idx="1">
                  <c:v>0.12631578947368421</c:v>
                </c:pt>
                <c:pt idx="2">
                  <c:v>0</c:v>
                </c:pt>
                <c:pt idx="3">
                  <c:v>3.1578947368421054E-2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810397360"/>
        <c:axId val="-1810393552"/>
        <c:axId val="0"/>
      </c:bar3DChart>
      <c:catAx>
        <c:axId val="-181039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810393552"/>
        <c:crosses val="autoZero"/>
        <c:auto val="1"/>
        <c:lblAlgn val="ctr"/>
        <c:lblOffset val="100"/>
        <c:noMultiLvlLbl val="0"/>
      </c:catAx>
      <c:valAx>
        <c:axId val="-181039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81039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50</c:v>
                </c:pt>
                <c:pt idx="1">
                  <c:v>60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0.43859649122807015</c:v>
                </c:pt>
                <c:pt idx="1">
                  <c:v>0.52631578947368418</c:v>
                </c:pt>
                <c:pt idx="2">
                  <c:v>3.5087719298245612E-2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1810388112"/>
        <c:axId val="-2005585296"/>
        <c:axId val="0"/>
      </c:bar3DChart>
      <c:catAx>
        <c:axId val="-181038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5585296"/>
        <c:crosses val="autoZero"/>
        <c:auto val="1"/>
        <c:lblAlgn val="ctr"/>
        <c:lblOffset val="100"/>
        <c:noMultiLvlLbl val="0"/>
      </c:catAx>
      <c:valAx>
        <c:axId val="-2005585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181038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50</c:v>
                </c:pt>
                <c:pt idx="1">
                  <c:v>10</c:v>
                </c:pt>
                <c:pt idx="2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</c:v>
                </c:pt>
                <c:pt idx="1">
                  <c:v>8.5470085470085472E-2</c:v>
                </c:pt>
                <c:pt idx="2">
                  <c:v>0.48717948717948717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356960240"/>
        <c:axId val="-1356959696"/>
        <c:axId val="0"/>
      </c:bar3DChart>
      <c:catAx>
        <c:axId val="-1356960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56959696"/>
        <c:crosses val="autoZero"/>
        <c:auto val="1"/>
        <c:lblAlgn val="ctr"/>
        <c:lblOffset val="100"/>
        <c:noMultiLvlLbl val="0"/>
      </c:catAx>
      <c:valAx>
        <c:axId val="-13569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5696024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51</c:v>
                </c:pt>
                <c:pt idx="1">
                  <c:v>41</c:v>
                </c:pt>
                <c:pt idx="2">
                  <c:v>3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0.4358974358974359</c:v>
                </c:pt>
                <c:pt idx="1">
                  <c:v>0.3504273504273504</c:v>
                </c:pt>
                <c:pt idx="2">
                  <c:v>2.564102564102564E-2</c:v>
                </c:pt>
                <c:pt idx="3">
                  <c:v>0.18803418803418803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356963504"/>
        <c:axId val="-1356958064"/>
        <c:axId val="0"/>
      </c:bar3DChart>
      <c:catAx>
        <c:axId val="-135696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56958064"/>
        <c:crosses val="autoZero"/>
        <c:auto val="1"/>
        <c:lblAlgn val="ctr"/>
        <c:lblOffset val="100"/>
        <c:noMultiLvlLbl val="0"/>
      </c:catAx>
      <c:valAx>
        <c:axId val="-135695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569635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36</c:v>
                </c:pt>
                <c:pt idx="1">
                  <c:v>11</c:v>
                </c:pt>
                <c:pt idx="2">
                  <c:v>40</c:v>
                </c:pt>
                <c:pt idx="3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0.31578947368421051</c:v>
                </c:pt>
                <c:pt idx="1">
                  <c:v>9.6491228070175433E-2</c:v>
                </c:pt>
                <c:pt idx="2">
                  <c:v>0.35087719298245612</c:v>
                </c:pt>
                <c:pt idx="3">
                  <c:v>0.23684210526315788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1356956976"/>
        <c:axId val="-1356962416"/>
        <c:axId val="0"/>
      </c:bar3DChart>
      <c:catAx>
        <c:axId val="-135695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56962416"/>
        <c:crosses val="autoZero"/>
        <c:auto val="1"/>
        <c:lblAlgn val="ctr"/>
        <c:lblOffset val="100"/>
        <c:noMultiLvlLbl val="0"/>
      </c:catAx>
      <c:valAx>
        <c:axId val="-1356962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35695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2</c:v>
                </c:pt>
                <c:pt idx="21">
                  <c:v>0</c:v>
                </c:pt>
                <c:pt idx="22">
                  <c:v>4</c:v>
                </c:pt>
                <c:pt idx="23">
                  <c:v>21</c:v>
                </c:pt>
                <c:pt idx="24">
                  <c:v>2</c:v>
                </c:pt>
                <c:pt idx="25">
                  <c:v>0</c:v>
                </c:pt>
                <c:pt idx="26">
                  <c:v>12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7</c:v>
                </c:pt>
                <c:pt idx="34">
                  <c:v>0</c:v>
                </c:pt>
                <c:pt idx="35">
                  <c:v>2</c:v>
                </c:pt>
                <c:pt idx="36">
                  <c:v>17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23</c:v>
                </c:pt>
                <c:pt idx="43">
                  <c:v>0</c:v>
                </c:pt>
                <c:pt idx="44">
                  <c:v>12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56960784"/>
        <c:axId val="-1356958608"/>
        <c:axId val="0"/>
      </c:bar3DChart>
      <c:catAx>
        <c:axId val="-13569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1356958608"/>
        <c:crosses val="autoZero"/>
        <c:auto val="1"/>
        <c:lblAlgn val="ctr"/>
        <c:lblOffset val="100"/>
        <c:noMultiLvlLbl val="0"/>
      </c:catAx>
      <c:valAx>
        <c:axId val="-135695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35696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6917920"/>
        <c:axId val="-1356923904"/>
        <c:axId val="0"/>
      </c:bar3DChart>
      <c:catAx>
        <c:axId val="-13569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356923904"/>
        <c:crosses val="autoZero"/>
        <c:auto val="1"/>
        <c:lblAlgn val="ctr"/>
        <c:lblOffset val="100"/>
        <c:noMultiLvlLbl val="0"/>
      </c:catAx>
      <c:valAx>
        <c:axId val="-135692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35691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136" zoomScale="80" zoomScaleNormal="80" workbookViewId="0">
      <selection activeCell="J144" sqref="J144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50</v>
      </c>
      <c r="D22" s="14">
        <v>10</v>
      </c>
      <c r="E22" s="14">
        <v>57</v>
      </c>
      <c r="F22" s="8">
        <v>117</v>
      </c>
      <c r="G22" s="5"/>
      <c r="H22" s="8">
        <v>51</v>
      </c>
      <c r="I22" s="8">
        <v>41</v>
      </c>
      <c r="J22" s="8">
        <v>3</v>
      </c>
      <c r="K22" s="8">
        <v>22</v>
      </c>
      <c r="L22" s="8">
        <v>117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v>0</v>
      </c>
      <c r="D23" s="17">
        <f>+D22/F22</f>
        <v>8.5470085470085472E-2</v>
      </c>
      <c r="E23" s="18">
        <f>+E22/F22</f>
        <v>0.48717948717948717</v>
      </c>
      <c r="F23" s="67">
        <f>SUM(C23:E23)</f>
        <v>0.57264957264957261</v>
      </c>
      <c r="G23" s="5"/>
      <c r="H23" s="16">
        <f>+H22/L22</f>
        <v>0.4358974358974359</v>
      </c>
      <c r="I23" s="16">
        <f>+I22/L22</f>
        <v>0.3504273504273504</v>
      </c>
      <c r="J23" s="16">
        <f>J22/L22</f>
        <v>2.564102564102564E-2</v>
      </c>
      <c r="K23" s="16">
        <f>+K22/L22</f>
        <v>0.18803418803418803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0</v>
      </c>
      <c r="K45" s="133"/>
      <c r="L45" s="13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0</v>
      </c>
      <c r="K46" s="133"/>
      <c r="L46" s="134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19</v>
      </c>
      <c r="K47" s="133"/>
      <c r="L47" s="134"/>
      <c r="M47" s="16">
        <f>+$J47/$J61</f>
        <v>0.16666666666666666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22</v>
      </c>
      <c r="K49" s="133"/>
      <c r="L49" s="134"/>
      <c r="M49" s="16">
        <f>+$J49/J61</f>
        <v>0.19298245614035087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2">
        <v>3</v>
      </c>
      <c r="K52" s="133"/>
      <c r="L52" s="134"/>
      <c r="M52" s="16">
        <f>+$J52/J61</f>
        <v>2.6315789473684209E-2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70</v>
      </c>
      <c r="K53" s="133"/>
      <c r="L53" s="134"/>
      <c r="M53" s="16">
        <f>+J53/J61</f>
        <v>0.61403508771929827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0</v>
      </c>
      <c r="K54" s="133"/>
      <c r="L54" s="134"/>
      <c r="M54" s="16">
        <f>+$J54/J61</f>
        <v>0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114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0</v>
      </c>
      <c r="J96" s="29">
        <f>+I96/I102</f>
        <v>0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0</v>
      </c>
      <c r="J97" s="29">
        <f>I97/I102</f>
        <v>0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95</v>
      </c>
      <c r="J98" s="29">
        <f>+I98/I102</f>
        <v>1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95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63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63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23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23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4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4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19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19</v>
      </c>
      <c r="F148" s="149"/>
      <c r="G148" s="149"/>
      <c r="H148" s="149"/>
      <c r="I148" s="150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20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80</v>
      </c>
      <c r="J155" s="42">
        <f>I155/I160</f>
        <v>0.84210526315789469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12</v>
      </c>
      <c r="J156" s="44">
        <f>I156/I160</f>
        <v>0.12631578947368421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30</v>
      </c>
      <c r="F158" s="112"/>
      <c r="G158" s="112"/>
      <c r="H158" s="113"/>
      <c r="I158" s="33">
        <v>3</v>
      </c>
      <c r="J158" s="46">
        <f>I158/I160</f>
        <v>3.1578947368421054E-2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95</v>
      </c>
      <c r="J160" s="46">
        <f>SUM(J155:J158)</f>
        <v>0.99999999999999989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21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36</v>
      </c>
      <c r="J184" s="29">
        <f>I184/I189</f>
        <v>0.31578947368421051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11</v>
      </c>
      <c r="J185" s="49">
        <f>I185/I189</f>
        <v>9.6491228070175433E-2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40</v>
      </c>
      <c r="J186" s="49">
        <f>I186/I189</f>
        <v>0.35087719298245612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27</v>
      </c>
      <c r="J187" s="50">
        <f>I187/I189</f>
        <v>0.23684210526315788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SUM(I184:I188)</f>
        <v>114</v>
      </c>
      <c r="J189" s="70">
        <f>SUM(J184:J187)</f>
        <v>0.99999999999999989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22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50</v>
      </c>
      <c r="J211" s="86">
        <f>I211/I216</f>
        <v>0.43859649122807015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60</v>
      </c>
      <c r="J212" s="86">
        <f>I212/I216</f>
        <v>0.52631578947368418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4</v>
      </c>
      <c r="J213" s="86">
        <f>I213/I216</f>
        <v>3.5087719298245612E-2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114</v>
      </c>
      <c r="J216" s="88">
        <f>SUM(J211:J215)</f>
        <v>0.99999999999999989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33</v>
      </c>
      <c r="F238" s="122" t="s">
        <v>33</v>
      </c>
      <c r="G238" s="89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88</v>
      </c>
      <c r="F239" s="123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77</v>
      </c>
      <c r="F240" s="102" t="s">
        <v>65</v>
      </c>
      <c r="G240" s="89">
        <v>2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48</v>
      </c>
      <c r="F241" s="102" t="s">
        <v>48</v>
      </c>
      <c r="G241" s="89">
        <v>6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64</v>
      </c>
      <c r="F242" s="102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60</v>
      </c>
      <c r="F243" s="102" t="s">
        <v>60</v>
      </c>
      <c r="G243" s="89">
        <v>3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34</v>
      </c>
      <c r="F244" s="102" t="s">
        <v>34</v>
      </c>
      <c r="G244" s="89">
        <v>0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80</v>
      </c>
      <c r="F245" s="102" t="s">
        <v>41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44</v>
      </c>
      <c r="F246" s="102" t="s">
        <v>44</v>
      </c>
      <c r="G246" s="89">
        <v>0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79</v>
      </c>
      <c r="F247" s="102" t="s">
        <v>58</v>
      </c>
      <c r="G247" s="89">
        <v>2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87</v>
      </c>
      <c r="F248" s="102" t="s">
        <v>43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82</v>
      </c>
      <c r="F249" s="102" t="s">
        <v>55</v>
      </c>
      <c r="G249" s="89">
        <v>0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67</v>
      </c>
      <c r="F250" s="102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37</v>
      </c>
      <c r="F251" s="102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70</v>
      </c>
      <c r="F252" s="102" t="s">
        <v>70</v>
      </c>
      <c r="G252" s="89">
        <v>29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61</v>
      </c>
      <c r="F253" s="102" t="s">
        <v>61</v>
      </c>
      <c r="G253" s="89">
        <v>8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81</v>
      </c>
      <c r="F254" s="102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66</v>
      </c>
      <c r="F255" s="102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39</v>
      </c>
      <c r="F256" s="102" t="s">
        <v>39</v>
      </c>
      <c r="G256" s="89">
        <v>0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47</v>
      </c>
      <c r="F257" s="102" t="s">
        <v>47</v>
      </c>
      <c r="G257" s="89">
        <v>5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62</v>
      </c>
      <c r="F258" s="102" t="s">
        <v>62</v>
      </c>
      <c r="G258" s="89">
        <v>2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78</v>
      </c>
      <c r="F259" s="102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83</v>
      </c>
      <c r="F260" s="102" t="s">
        <v>38</v>
      </c>
      <c r="G260" s="89">
        <v>4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52</v>
      </c>
      <c r="F261" s="102" t="s">
        <v>52</v>
      </c>
      <c r="G261" s="89">
        <v>21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42</v>
      </c>
      <c r="F262" s="102" t="s">
        <v>42</v>
      </c>
      <c r="G262" s="89">
        <v>2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72</v>
      </c>
      <c r="F263" s="102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56</v>
      </c>
      <c r="F264" s="102" t="s">
        <v>56</v>
      </c>
      <c r="G264" s="89">
        <v>12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57</v>
      </c>
      <c r="F265" s="102" t="s">
        <v>57</v>
      </c>
      <c r="G265" s="89">
        <v>2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45</v>
      </c>
      <c r="F266" s="102" t="s">
        <v>45</v>
      </c>
      <c r="G266" s="89">
        <v>2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85</v>
      </c>
      <c r="F267" s="102" t="s">
        <v>36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40</v>
      </c>
      <c r="F268" s="102" t="s">
        <v>40</v>
      </c>
      <c r="G268" s="89">
        <v>1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73</v>
      </c>
      <c r="F269" s="102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54</v>
      </c>
      <c r="F270" s="102" t="s">
        <v>54</v>
      </c>
      <c r="G270" s="89">
        <v>4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35</v>
      </c>
      <c r="F271" s="102" t="s">
        <v>35</v>
      </c>
      <c r="G271" s="89">
        <v>7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84</v>
      </c>
      <c r="F273" s="102" t="s">
        <v>51</v>
      </c>
      <c r="G273" s="89">
        <v>2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71</v>
      </c>
      <c r="F274" s="102" t="s">
        <v>71</v>
      </c>
      <c r="G274" s="89">
        <v>17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94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101" t="s">
        <v>46</v>
      </c>
      <c r="F276" s="102" t="s">
        <v>46</v>
      </c>
      <c r="G276" s="89">
        <v>0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5.7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49</v>
      </c>
      <c r="F278" s="102" t="s">
        <v>49</v>
      </c>
      <c r="G278" s="89">
        <v>0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76</v>
      </c>
      <c r="F279" s="102" t="s">
        <v>50</v>
      </c>
      <c r="G279" s="89">
        <v>1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59</v>
      </c>
      <c r="F280" s="102" t="s">
        <v>59</v>
      </c>
      <c r="G280" s="89">
        <v>23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75</v>
      </c>
      <c r="F281" s="10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69</v>
      </c>
      <c r="F282" s="102" t="s">
        <v>69</v>
      </c>
      <c r="G282" s="89">
        <v>12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2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1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95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96</v>
      </c>
      <c r="F289" s="100"/>
      <c r="G289" s="89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97</v>
      </c>
      <c r="F290" s="100"/>
      <c r="G290" s="89">
        <v>1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24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2019-12-20T20:26:13Z</dcterms:modified>
</cp:coreProperties>
</file>