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19890" windowHeight="711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189" i="1" l="1"/>
  <c r="J215" i="1"/>
  <c r="E214" i="1"/>
  <c r="E213" i="1"/>
  <c r="E212" i="1"/>
  <c r="E211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<sst xmlns="http://schemas.openxmlformats.org/spreadsheetml/2006/main" count="141" uniqueCount="99">
  <si>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</si>
  <si>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</si>
  <si>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</si>
  <si>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</si>
  <si>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</si>
  <si>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</si>
  <si>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</si>
  <si>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</si>
  <si>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</si>
  <si>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</si>
  <si>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</si>
  <si>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</si>
  <si>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</si>
  <si>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</si>
  <si>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</si>
  <si>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</si>
  <si>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</si>
  <si>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</si>
  <si>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</si>
  <si>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</si>
  <si>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</si>
  <si>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</si>
  <si>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</si>
  <si>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</si>
  <si>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</si>
  <si>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</si>
  <si>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</si>
  <si>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</si>
  <si>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</si>
  <si>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</si>
  <si>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</si>
  <si>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</si>
  <si>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</si>
  <si>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</si>
  <si>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</si>
  <si>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</si>
  <si>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</si>
  <si>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</si>
  <si>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</si>
  <si>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</si>
  <si>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</si>
  <si>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</si>
  <si>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</si>
  <si>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</si>
  <si>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</si>
  <si>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</si>
  <si>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</si>
  <si>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</si>
  <si>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</si>
  <si>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</si>
  <si>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</si>
  <si>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</si>
  <si>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</si>
  <si>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</si>
  <si>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</si>
  <si>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</si>
  <si>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</si>
  <si>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</si>
  <si>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</si>
  <si>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</si>
  <si>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</si>
  <si>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</si>
  <si>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</si>
  <si>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</si>
  <si>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</si>
  <si>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</si>
  <si>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</si>
  <si>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</si>
  <si>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</si>
  <si>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</si>
  <si>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</si>
  <si>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</si>
  <si>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</si>
  <si>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</si>
  <si>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</si>
  <si>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</si>
  <si>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</si>
  <si>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</si>
  <si>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</si>
  <si>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</si>
  <si>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</si>
  <si>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</si>
  <si>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</si>
  <si>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</si>
  <si>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</si>
  <si>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</si>
  <si>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</si>
  <si>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</si>
  <si>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</si>
  <si>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</si>
  <si>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</si>
  <si>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</si>
  <si>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</si>
  <si>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</si>
  <si>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SRIO. PARTICULAR</t>
  </si>
  <si>
    <t>COORDINACION DELEGADOS</t>
  </si>
  <si>
    <t>PREVENCION DEL DELITO</t>
  </si>
  <si>
    <t>JUZGADOS</t>
  </si>
  <si>
    <t>Información Estadística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</si>
</sst>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87029744"/>
        <c:axId val="1787033552"/>
        <c:axId val="0"/>
      </c:bar3DChart>
      <c:catAx>
        <c:axId val="178702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787033552"/>
        <c:crosses val="autoZero"/>
        <c:auto val="1"/>
        <c:lblAlgn val="ctr"/>
        <c:lblOffset val="100"/>
        <c:noMultiLvlLbl val="0"/>
      </c:catAx>
      <c:valAx>
        <c:axId val="1787033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8702974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7023760"/>
        <c:axId val="1787035728"/>
        <c:axId val="0"/>
      </c:bar3DChart>
      <c:catAx>
        <c:axId val="178702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35728"/>
        <c:crosses val="autoZero"/>
        <c:auto val="1"/>
        <c:lblAlgn val="ctr"/>
        <c:lblOffset val="100"/>
        <c:noMultiLvlLbl val="0"/>
      </c:catAx>
      <c:valAx>
        <c:axId val="178703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2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73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0.9358974358974359</c:v>
                </c:pt>
                <c:pt idx="1">
                  <c:v>6.4102564102564097E-2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7037360"/>
        <c:axId val="1787037904"/>
        <c:axId val="0"/>
      </c:bar3DChart>
      <c:catAx>
        <c:axId val="178703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37904"/>
        <c:crosses val="autoZero"/>
        <c:auto val="1"/>
        <c:lblAlgn val="ctr"/>
        <c:lblOffset val="100"/>
        <c:noMultiLvlLbl val="0"/>
      </c:catAx>
      <c:valAx>
        <c:axId val="17870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703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56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0.52830188679245282</c:v>
                </c:pt>
                <c:pt idx="1">
                  <c:v>6.6037735849056603E-2</c:v>
                </c:pt>
                <c:pt idx="2">
                  <c:v>2.8301886792452831E-2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786886656"/>
        <c:axId val="1786889920"/>
        <c:axId val="0"/>
      </c:bar3DChart>
      <c:catAx>
        <c:axId val="17868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6889920"/>
        <c:crosses val="autoZero"/>
        <c:auto val="1"/>
        <c:lblAlgn val="ctr"/>
        <c:lblOffset val="100"/>
        <c:noMultiLvlLbl val="0"/>
      </c:catAx>
      <c:valAx>
        <c:axId val="1786889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7868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56</c:v>
                </c:pt>
                <c:pt idx="1">
                  <c:v>3</c:v>
                </c:pt>
                <c:pt idx="2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</c:v>
                </c:pt>
                <c:pt idx="1">
                  <c:v>2.7777777777777776E-2</c:v>
                </c:pt>
                <c:pt idx="2">
                  <c:v>0.45370370370370372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5137744"/>
        <c:axId val="1895138288"/>
        <c:axId val="0"/>
      </c:bar3DChart>
      <c:catAx>
        <c:axId val="1895137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5138288"/>
        <c:crosses val="autoZero"/>
        <c:auto val="1"/>
        <c:lblAlgn val="ctr"/>
        <c:lblOffset val="100"/>
        <c:noMultiLvlLbl val="0"/>
      </c:catAx>
      <c:valAx>
        <c:axId val="189513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51377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44</c:v>
                </c:pt>
                <c:pt idx="1">
                  <c:v>28</c:v>
                </c:pt>
                <c:pt idx="2">
                  <c:v>0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0.40740740740740738</c:v>
                </c:pt>
                <c:pt idx="1">
                  <c:v>0.25925925925925924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5142096"/>
        <c:axId val="1895144816"/>
        <c:axId val="0"/>
      </c:bar3DChart>
      <c:catAx>
        <c:axId val="189514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5144816"/>
        <c:crosses val="autoZero"/>
        <c:auto val="1"/>
        <c:lblAlgn val="ctr"/>
        <c:lblOffset val="100"/>
        <c:noMultiLvlLbl val="0"/>
      </c:catAx>
      <c:valAx>
        <c:axId val="189514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514209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33</c:v>
                </c:pt>
                <c:pt idx="1">
                  <c:v>13</c:v>
                </c:pt>
                <c:pt idx="2">
                  <c:v>49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0.31132075471698112</c:v>
                </c:pt>
                <c:pt idx="1">
                  <c:v>0.12264150943396226</c:v>
                </c:pt>
                <c:pt idx="2">
                  <c:v>0.46226415094339623</c:v>
                </c:pt>
                <c:pt idx="3">
                  <c:v>0.10377358490566038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895143184"/>
        <c:axId val="1895136656"/>
        <c:axId val="0"/>
      </c:bar3DChart>
      <c:catAx>
        <c:axId val="189514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5136656"/>
        <c:crosses val="autoZero"/>
        <c:auto val="1"/>
        <c:lblAlgn val="ctr"/>
        <c:lblOffset val="100"/>
        <c:noMultiLvlLbl val="0"/>
      </c:catAx>
      <c:valAx>
        <c:axId val="1895136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9514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PARTICULAR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27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  <c:pt idx="18">
                  <c:v>13</c:v>
                </c:pt>
                <c:pt idx="19">
                  <c:v>8</c:v>
                </c:pt>
                <c:pt idx="20">
                  <c:v>0</c:v>
                </c:pt>
                <c:pt idx="21">
                  <c:v>1</c:v>
                </c:pt>
                <c:pt idx="22">
                  <c:v>7</c:v>
                </c:pt>
                <c:pt idx="23">
                  <c:v>23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  <c:pt idx="38">
                  <c:v>21</c:v>
                </c:pt>
                <c:pt idx="39">
                  <c:v>0</c:v>
                </c:pt>
                <c:pt idx="40">
                  <c:v>13</c:v>
                </c:pt>
                <c:pt idx="41">
                  <c:v>3</c:v>
                </c:pt>
                <c:pt idx="42">
                  <c:v>15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895140464"/>
        <c:axId val="1895139376"/>
        <c:axId val="0"/>
      </c:bar3DChart>
      <c:catAx>
        <c:axId val="18951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895139376"/>
        <c:crosses val="autoZero"/>
        <c:auto val="1"/>
        <c:lblAlgn val="ctr"/>
        <c:lblOffset val="100"/>
        <c:noMultiLvlLbl val="0"/>
      </c:catAx>
      <c:valAx>
        <c:axId val="189513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89514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26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5148080"/>
        <c:axId val="1895146992"/>
        <c:axId val="0"/>
      </c:bar3DChart>
      <c:catAx>
        <c:axId val="18951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895146992"/>
        <c:crosses val="autoZero"/>
        <c:auto val="1"/>
        <c:lblAlgn val="ctr"/>
        <c:lblOffset val="100"/>
        <c:noMultiLvlLbl val="0"/>
      </c:catAx>
      <c:valAx>
        <c:axId val="189514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89514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54" zoomScale="80" zoomScaleNormal="80" workbookViewId="0">
      <selection activeCell="J144" sqref="J14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56</v>
      </c>
      <c r="D22" s="14">
        <v>3</v>
      </c>
      <c r="E22" s="14">
        <v>49</v>
      </c>
      <c r="F22" s="8">
        <v>108</v>
      </c>
      <c r="G22" s="5"/>
      <c r="H22" s="8">
        <v>44</v>
      </c>
      <c r="I22" s="8">
        <v>28</v>
      </c>
      <c r="J22" s="8">
        <v>0</v>
      </c>
      <c r="K22" s="8">
        <v>36</v>
      </c>
      <c r="L22" s="8">
        <v>108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v>0</v>
      </c>
      <c r="D23" s="17">
        <f>+D22/F22</f>
        <v>2.7777777777777776E-2</v>
      </c>
      <c r="E23" s="18">
        <f>+E22/F22</f>
        <v>0.45370370370370372</v>
      </c>
      <c r="F23" s="67">
        <f>SUM(C23:E23)</f>
        <v>0.48148148148148151</v>
      </c>
      <c r="G23" s="5"/>
      <c r="H23" s="16">
        <f>+H22/L22</f>
        <v>0.40740740740740738</v>
      </c>
      <c r="I23" s="16">
        <f>+I22/L22</f>
        <v>0.25925925925925924</v>
      </c>
      <c r="J23" s="16">
        <f>J22/L22</f>
        <v>0</v>
      </c>
      <c r="K23" s="16">
        <f>+K22/L22</f>
        <v>0.33333333333333331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2</v>
      </c>
      <c r="K46" s="133"/>
      <c r="L46" s="134"/>
      <c r="M46" s="16">
        <f>+$J46/$J61</f>
        <v>1.8867924528301886E-2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26</v>
      </c>
      <c r="K47" s="133"/>
      <c r="L47" s="134"/>
      <c r="M47" s="16">
        <f>+$J47/$J61</f>
        <v>0.24528301886792453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33</v>
      </c>
      <c r="K49" s="133"/>
      <c r="L49" s="134"/>
      <c r="M49" s="16">
        <f>+$J49/J61</f>
        <v>0.31132075471698112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45</v>
      </c>
      <c r="K54" s="133"/>
      <c r="L54" s="134"/>
      <c r="M54" s="16">
        <f>+$J54/J61</f>
        <v>0.42452830188679247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106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78</v>
      </c>
      <c r="J102" s="70">
        <f>SUM(J96:J101)</f>
        <v>0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34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34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25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25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3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3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73</v>
      </c>
      <c r="J155" s="42">
        <f>I155/I160</f>
        <v>0.9358974358974359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5</v>
      </c>
      <c r="J156" s="44">
        <f>I156/I160</f>
        <v>6.4102564102564097E-2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78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33</v>
      </c>
      <c r="J184" s="29">
        <f>I184/I189</f>
        <v>0.31132075471698112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13</v>
      </c>
      <c r="J185" s="49">
        <f>I185/I189</f>
        <v>0.12264150943396226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49</v>
      </c>
      <c r="J186" s="49">
        <f>I186/I189</f>
        <v>0.46226415094339623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11</v>
      </c>
      <c r="J187" s="50">
        <f>I187/I189</f>
        <v>0.10377358490566038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SUM(I184:I188)</f>
        <v>106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56</v>
      </c>
      <c r="J211" s="86">
        <f>I211/I216</f>
        <v>0.52830188679245282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7</v>
      </c>
      <c r="J212" s="86">
        <f>I212/I216</f>
        <v>6.6037735849056603E-2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3</v>
      </c>
      <c r="J213" s="86">
        <f>I213/I216</f>
        <v>2.8301886792452831E-2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106</v>
      </c>
      <c r="J216" s="88">
        <f>SUM(J211:J215)</f>
        <v>0.62264150943396224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11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1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2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27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6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2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13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8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7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23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6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1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3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3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26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94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21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13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15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6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95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96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97</v>
      </c>
      <c r="F290" s="100"/>
      <c r="G290" s="89">
        <v>2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2019-11-11T17:30:36Z</dcterms:modified>
</cp:coreProperties>
</file>