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Hoja1!$A$2:$H$89</definedName>
    <definedName name="Print_Titles" localSheetId="0">Hoja1!$1:$4</definedName>
  </definedNames>
  <calcPr calcId="125725"/>
</workbook>
</file>

<file path=xl/calcChain.xml><?xml version="1.0" encoding="utf-8"?>
<calcChain xmlns="http://schemas.openxmlformats.org/spreadsheetml/2006/main">
  <c r="E81" i="1"/>
  <c r="H81" s="1"/>
  <c r="E80"/>
  <c r="H80" s="1"/>
  <c r="E79"/>
  <c r="H79" s="1"/>
  <c r="E78"/>
  <c r="H78" s="1"/>
  <c r="E77"/>
  <c r="H77" s="1"/>
  <c r="E76"/>
  <c r="H76" s="1"/>
  <c r="E74"/>
  <c r="H74" s="1"/>
  <c r="E73"/>
  <c r="H73" s="1"/>
  <c r="E72"/>
  <c r="H72" s="1"/>
  <c r="E70"/>
  <c r="H70" s="1"/>
  <c r="E69"/>
  <c r="H69" s="1"/>
  <c r="E68"/>
  <c r="H68" s="1"/>
  <c r="E67"/>
  <c r="H67" s="1"/>
  <c r="E66"/>
  <c r="H66" s="1"/>
  <c r="E65"/>
  <c r="H65" s="1"/>
  <c r="E64"/>
  <c r="H64" s="1"/>
  <c r="E62"/>
  <c r="H62" s="1"/>
  <c r="E61"/>
  <c r="H61" s="1"/>
  <c r="E60"/>
  <c r="H60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8"/>
  <c r="H18" s="1"/>
  <c r="E17"/>
  <c r="H17" s="1"/>
  <c r="E16"/>
  <c r="H16" s="1"/>
  <c r="E15"/>
  <c r="H15" s="1"/>
  <c r="E14"/>
  <c r="H14" s="1"/>
  <c r="E13"/>
  <c r="H13" s="1"/>
  <c r="E12"/>
  <c r="H12" s="1"/>
  <c r="C11"/>
  <c r="D11"/>
  <c r="G71"/>
  <c r="F71"/>
  <c r="D71"/>
  <c r="C71"/>
  <c r="G75"/>
  <c r="F75"/>
  <c r="G63"/>
  <c r="F63"/>
  <c r="G59"/>
  <c r="F59"/>
  <c r="G49"/>
  <c r="F49"/>
  <c r="G39"/>
  <c r="F39"/>
  <c r="G29"/>
  <c r="F29"/>
  <c r="G19"/>
  <c r="F19"/>
  <c r="D75"/>
  <c r="C75"/>
  <c r="D63"/>
  <c r="C63"/>
  <c r="D59"/>
  <c r="C59"/>
  <c r="D49"/>
  <c r="C49"/>
  <c r="D29"/>
  <c r="C29"/>
  <c r="D39"/>
  <c r="C39"/>
  <c r="D19"/>
  <c r="C19"/>
  <c r="G11"/>
  <c r="F11"/>
  <c r="E49" l="1"/>
  <c r="H49" s="1"/>
  <c r="F83"/>
  <c r="E11"/>
  <c r="H11" s="1"/>
  <c r="E19"/>
  <c r="H19" s="1"/>
  <c r="E75"/>
  <c r="H75" s="1"/>
  <c r="E71"/>
  <c r="H71" s="1"/>
  <c r="C83"/>
  <c r="E29"/>
  <c r="H29" s="1"/>
  <c r="E63"/>
  <c r="H63" s="1"/>
  <c r="D83"/>
  <c r="E59"/>
  <c r="H59" s="1"/>
  <c r="G83"/>
  <c r="E39"/>
  <c r="H39" s="1"/>
  <c r="E83" l="1"/>
  <c r="H83" s="1"/>
</calcChain>
</file>

<file path=xl/sharedStrings.xml><?xml version="1.0" encoding="utf-8"?>
<sst xmlns="http://schemas.openxmlformats.org/spreadsheetml/2006/main" count="91" uniqueCount="91">
  <si>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</si>
  <si>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</si>
  <si>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</si>
  <si>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</si>
  <si>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</si>
  <si>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</si>
  <si>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</si>
  <si>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</si>
  <si>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</si>
  <si>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</si>
  <si>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</si>
  <si>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</si>
  <si>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</si>
  <si>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</si>
  <si>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</si>
  <si>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</si>
  <si>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</si>
  <si>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</si>
  <si>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</si>
  <si>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</si>
  <si>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</si>
  <si>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</si>
  <si>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</si>
  <si>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</si>
  <si>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</si>
  <si>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</si>
  <si>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</si>
  <si>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</si>
  <si>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</si>
  <si>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</si>
  <si>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</si>
  <si>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</si>
  <si>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</si>
  <si>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</si>
  <si>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</si>
  <si>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</si>
  <si>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</si>
  <si>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</si>
  <si>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</si>
  <si>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</si>
  <si>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</si>
  <si>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</si>
  <si>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</si>
  <si>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</si>
  <si>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</si>
  <si>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</si>
  <si>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</si>
  <si>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</si>
  <si>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</si>
  <si>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</si>
  <si>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</si>
  <si>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</si>
  <si>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</si>
  <si>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</si>
  <si>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</si>
  <si>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</si>
  <si>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</si>
  <si>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</si>
  <si>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</si>
  <si>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</si>
  <si>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</si>
  <si>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</si>
  <si>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</si>
  <si>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</si>
  <si>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</si>
  <si>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</si>
  <si>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</si>
  <si>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</si>
  <si>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</si>
  <si>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</si>
  <si>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</si>
  <si>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</si>
  <si>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</si>
  <si>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</si>
  <si>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</si>
  <si>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</si>
  <si>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</si>
  <si>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</si>
  <si>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</si>
  <si>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</si>
  <si>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</si>
  <si>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</si>
  <si>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</si>
  <si>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</si>
  <si>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El Salto</t>
  </si>
  <si>
    <t>DEL 1 DE ENERO AL 30 DE JUNIO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</si>
  <si>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</si>
  <si>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</si>
  <si>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</si>
  <si>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</si>
  <si>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ASEJ2018-14-15-02-2019-1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</si>
</sst>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28"/>
      <color theme="1"/>
      <name val="C39HrP48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9" fillId="0" borderId="0" xfId="0" applyFo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8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42" fontId="10" fillId="0" borderId="0" xfId="0" applyNumberFormat="1" applyFont="1" applyAlignment="1">
      <alignment vertic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642937</xdr:colOff>
      <xdr:row>85</xdr:row>
      <xdr:rowOff>225425</xdr:rowOff>
    </xdr:from>
    <xdr:to>
      <xdr:col>7</xdr:col>
      <xdr:colOff>720725</xdr:colOff>
      <xdr:row>88</xdr:row>
      <xdr:rowOff>123826</xdr:rowOff>
    </xdr:to>
    <xdr:sp macro="" textlink="">
      <xdr:nvSpPr>
        <xdr:cNvPr id="2" name="1 Rectángulo"/>
        <xdr:cNvSpPr/>
      </xdr:nvSpPr>
      <xdr:spPr>
        <a:xfrm>
          <a:off x="9148762" y="17437100"/>
          <a:ext cx="1058863" cy="812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Normal="100" workbookViewId="0">
      <selection activeCell="E85" sqref="E85"/>
    </sheetView>
  </sheetViews>
  <sheetFormatPr baseColWidth="10" defaultRowHeight="15"/>
  <cols>
    <col min="1" max="1" width="1.85546875" customWidth="1"/>
    <col min="2" max="2" width="66.7109375" customWidth="1"/>
    <col min="3" max="3" width="19.140625" style="1" customWidth="1"/>
    <col min="4" max="4" width="16.85546875" style="1" customWidth="1"/>
    <col min="5" max="5" width="18.85546875" style="1" customWidth="1"/>
    <col min="6" max="6" width="17.5703125" style="1" customWidth="1"/>
    <col min="7" max="7" width="18.28515625" style="1" customWidth="1"/>
    <col min="8" max="8" width="17.7109375" style="1" customWidth="1"/>
  </cols>
  <sheetData>
    <row r="1" spans="1:8" ht="34.5" customHeight="1">
      <c r="A1" t="s">
        <v>84</v>
      </c>
    </row>
    <row r="2" spans="1:8" ht="35.25" customHeight="1">
      <c r="A2" s="42" t="s">
        <v>81</v>
      </c>
      <c r="B2" s="43"/>
      <c r="C2" s="43"/>
      <c r="D2" s="43"/>
      <c r="E2" s="43"/>
      <c r="F2" s="43"/>
      <c r="G2" s="43"/>
      <c r="H2" s="43"/>
    </row>
    <row r="3" spans="1:8" ht="17.100000000000001" customHeight="1">
      <c r="A3" s="44" t="s">
        <v>85</v>
      </c>
      <c r="B3" s="44"/>
      <c r="C3" s="44"/>
      <c r="D3" s="44"/>
      <c r="E3" s="44"/>
      <c r="F3" s="44"/>
      <c r="G3" s="44"/>
      <c r="H3" s="44"/>
    </row>
    <row r="4" spans="1:8" ht="15.75">
      <c r="A4" s="49"/>
      <c r="B4" s="49"/>
      <c r="C4" s="49"/>
      <c r="D4" s="49"/>
      <c r="E4" s="49"/>
      <c r="F4" s="49"/>
      <c r="G4" s="49"/>
      <c r="H4" s="49"/>
    </row>
    <row r="5" spans="1:8" ht="5.25" customHeight="1"/>
    <row r="6" spans="1:8" ht="15" customHeight="1">
      <c r="A6" s="50" t="s">
        <v>78</v>
      </c>
      <c r="B6" s="51"/>
      <c r="C6" s="58" t="s">
        <v>77</v>
      </c>
      <c r="D6" s="59"/>
      <c r="E6" s="59"/>
      <c r="F6" s="59"/>
      <c r="G6" s="60"/>
      <c r="H6" s="56" t="s">
        <v>79</v>
      </c>
    </row>
    <row r="7" spans="1:8" ht="36" customHeight="1">
      <c r="A7" s="52"/>
      <c r="B7" s="53"/>
      <c r="C7" s="32" t="s">
        <v>0</v>
      </c>
      <c r="D7" s="2" t="s">
        <v>12</v>
      </c>
      <c r="E7" s="5" t="s">
        <v>76</v>
      </c>
      <c r="F7" s="5" t="s">
        <v>1</v>
      </c>
      <c r="G7" s="34" t="s">
        <v>2</v>
      </c>
      <c r="H7" s="57"/>
    </row>
    <row r="8" spans="1:8" ht="15" customHeight="1">
      <c r="A8" s="54"/>
      <c r="B8" s="55"/>
      <c r="C8" s="33">
        <v>1</v>
      </c>
      <c r="D8" s="31">
        <v>2</v>
      </c>
      <c r="E8" s="31" t="s">
        <v>75</v>
      </c>
      <c r="F8" s="31">
        <v>4</v>
      </c>
      <c r="G8" s="31">
        <v>5</v>
      </c>
      <c r="H8" s="31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5">
        <f>SUM(C12:C18)</f>
        <v>198668453.92999998</v>
      </c>
      <c r="D11" s="35">
        <f>SUM(D12:D18)</f>
        <v>0</v>
      </c>
      <c r="E11" s="35">
        <f t="shared" ref="E11:E74" si="0">C11+D11</f>
        <v>198668453.92999998</v>
      </c>
      <c r="F11" s="35">
        <f>SUM(F12:F18)</f>
        <v>168993563.04999998</v>
      </c>
      <c r="G11" s="35">
        <f>SUM(G12:G18)</f>
        <v>77810731.140000001</v>
      </c>
      <c r="H11" s="35">
        <f>E11-F11</f>
        <v>29674890.879999995</v>
      </c>
    </row>
    <row r="12" spans="1:8" s="21" customFormat="1" ht="15.75">
      <c r="A12" s="19"/>
      <c r="B12" s="20" t="s">
        <v>13</v>
      </c>
      <c r="C12" s="36">
        <v>134129973.34999999</v>
      </c>
      <c r="D12" s="36">
        <v>0</v>
      </c>
      <c r="E12" s="40">
        <f t="shared" si="0"/>
        <v>134129973.34999999</v>
      </c>
      <c r="F12" s="36">
        <v>134129973.34999999</v>
      </c>
      <c r="G12" s="36">
        <v>30578042.960000001</v>
      </c>
      <c r="H12" s="37">
        <f t="shared" ref="H12:H75" si="1">E12-F12</f>
        <v>0</v>
      </c>
    </row>
    <row r="13" spans="1:8" s="21" customFormat="1" ht="15.75">
      <c r="A13" s="22"/>
      <c r="B13" s="20" t="s">
        <v>14</v>
      </c>
      <c r="C13" s="36">
        <v>34119379.670000002</v>
      </c>
      <c r="D13" s="36">
        <v>0</v>
      </c>
      <c r="E13" s="40">
        <f t="shared" si="0"/>
        <v>34119379.670000002</v>
      </c>
      <c r="F13" s="36">
        <v>34119379.670000002</v>
      </c>
      <c r="G13" s="36">
        <v>46488478.149999999</v>
      </c>
      <c r="H13" s="37">
        <f t="shared" si="1"/>
        <v>0</v>
      </c>
    </row>
    <row r="14" spans="1:8" s="21" customFormat="1" ht="15.75">
      <c r="A14" s="22"/>
      <c r="B14" s="20" t="s">
        <v>15</v>
      </c>
      <c r="C14" s="36">
        <v>24281800.91</v>
      </c>
      <c r="D14" s="36">
        <v>0</v>
      </c>
      <c r="E14" s="40">
        <f t="shared" si="0"/>
        <v>24281800.91</v>
      </c>
      <c r="F14" s="36">
        <v>0</v>
      </c>
      <c r="G14" s="36">
        <v>0</v>
      </c>
      <c r="H14" s="37">
        <f t="shared" si="1"/>
        <v>24281800.91</v>
      </c>
    </row>
    <row r="15" spans="1:8" s="21" customFormat="1" ht="15.75">
      <c r="A15" s="22"/>
      <c r="B15" s="20" t="s">
        <v>16</v>
      </c>
      <c r="C15" s="36">
        <v>1550000</v>
      </c>
      <c r="D15" s="36">
        <v>0</v>
      </c>
      <c r="E15" s="40">
        <f t="shared" si="0"/>
        <v>1550000</v>
      </c>
      <c r="F15" s="36">
        <v>0</v>
      </c>
      <c r="G15" s="36">
        <v>0</v>
      </c>
      <c r="H15" s="37">
        <f t="shared" si="1"/>
        <v>1550000</v>
      </c>
    </row>
    <row r="16" spans="1:8" s="21" customFormat="1" ht="15.75">
      <c r="A16" s="22"/>
      <c r="B16" s="20" t="s">
        <v>17</v>
      </c>
      <c r="C16" s="36">
        <v>4587300</v>
      </c>
      <c r="D16" s="36">
        <v>0</v>
      </c>
      <c r="E16" s="40">
        <f t="shared" si="0"/>
        <v>4587300</v>
      </c>
      <c r="F16" s="36">
        <v>744210.03</v>
      </c>
      <c r="G16" s="36">
        <v>744210.03</v>
      </c>
      <c r="H16" s="37">
        <f t="shared" si="1"/>
        <v>3843089.9699999997</v>
      </c>
    </row>
    <row r="17" spans="1:8" s="21" customFormat="1" ht="15.7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>
      <c r="A19" s="13" t="s">
        <v>4</v>
      </c>
      <c r="B19" s="12"/>
      <c r="C19" s="35">
        <f>SUM(C20:C28)</f>
        <v>37430159</v>
      </c>
      <c r="D19" s="35">
        <f>SUM(D20:D28)</f>
        <v>1942149.41</v>
      </c>
      <c r="E19" s="35">
        <f t="shared" si="0"/>
        <v>39372308.409999996</v>
      </c>
      <c r="F19" s="35">
        <f>SUM(F20:F28)</f>
        <v>36297530.519999996</v>
      </c>
      <c r="G19" s="35">
        <f>SUM(G20:G28)</f>
        <v>36297530.519999996</v>
      </c>
      <c r="H19" s="35">
        <f t="shared" si="1"/>
        <v>3074777.8900000006</v>
      </c>
    </row>
    <row r="20" spans="1:8" s="21" customFormat="1" ht="31.5">
      <c r="A20" s="24"/>
      <c r="B20" s="29" t="s">
        <v>20</v>
      </c>
      <c r="C20" s="36">
        <v>6496797</v>
      </c>
      <c r="D20" s="36">
        <v>469734.28</v>
      </c>
      <c r="E20" s="40">
        <f t="shared" si="0"/>
        <v>6966531.2800000003</v>
      </c>
      <c r="F20" s="36">
        <v>6966531.2800000003</v>
      </c>
      <c r="G20" s="36">
        <v>6966531.2800000003</v>
      </c>
      <c r="H20" s="37">
        <f t="shared" si="1"/>
        <v>0</v>
      </c>
    </row>
    <row r="21" spans="1:8" s="21" customFormat="1" ht="15.75">
      <c r="A21" s="25"/>
      <c r="B21" s="20" t="s">
        <v>21</v>
      </c>
      <c r="C21" s="36">
        <v>1232179</v>
      </c>
      <c r="D21" s="36">
        <v>0</v>
      </c>
      <c r="E21" s="40">
        <f t="shared" si="0"/>
        <v>1232179</v>
      </c>
      <c r="F21" s="36">
        <v>770819.29</v>
      </c>
      <c r="G21" s="36">
        <v>770819.29</v>
      </c>
      <c r="H21" s="37">
        <f t="shared" si="1"/>
        <v>461359.70999999996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0"/>
        <v>0</v>
      </c>
      <c r="F22" s="36">
        <v>0</v>
      </c>
      <c r="G22" s="36">
        <v>0</v>
      </c>
      <c r="H22" s="37">
        <f t="shared" si="1"/>
        <v>0</v>
      </c>
    </row>
    <row r="23" spans="1:8" s="21" customFormat="1" ht="15.75">
      <c r="A23" s="25"/>
      <c r="B23" s="20" t="s">
        <v>23</v>
      </c>
      <c r="C23" s="36">
        <v>6745184</v>
      </c>
      <c r="D23" s="36">
        <v>0</v>
      </c>
      <c r="E23" s="40">
        <f t="shared" si="0"/>
        <v>6745184</v>
      </c>
      <c r="F23" s="36">
        <v>6452995.8200000003</v>
      </c>
      <c r="G23" s="36">
        <v>6452995.8200000003</v>
      </c>
      <c r="H23" s="37">
        <f t="shared" si="1"/>
        <v>292188.1799999997</v>
      </c>
    </row>
    <row r="24" spans="1:8" s="21" customFormat="1" ht="15.75">
      <c r="A24" s="25"/>
      <c r="B24" s="20" t="s">
        <v>24</v>
      </c>
      <c r="C24" s="36">
        <v>3009999</v>
      </c>
      <c r="D24" s="36">
        <v>855038.22</v>
      </c>
      <c r="E24" s="40">
        <f t="shared" si="0"/>
        <v>3865037.2199999997</v>
      </c>
      <c r="F24" s="36">
        <v>3865037.22</v>
      </c>
      <c r="G24" s="36">
        <v>3865037.22</v>
      </c>
      <c r="H24" s="37">
        <f t="shared" si="1"/>
        <v>0</v>
      </c>
    </row>
    <row r="25" spans="1:8" s="21" customFormat="1" ht="15.75">
      <c r="A25" s="25"/>
      <c r="B25" s="20" t="s">
        <v>25</v>
      </c>
      <c r="C25" s="36">
        <v>15120000</v>
      </c>
      <c r="D25" s="36">
        <v>593090.51</v>
      </c>
      <c r="E25" s="40">
        <f t="shared" si="0"/>
        <v>15713090.51</v>
      </c>
      <c r="F25" s="36">
        <v>15713090.51</v>
      </c>
      <c r="G25" s="36">
        <v>15713090.51</v>
      </c>
      <c r="H25" s="37">
        <f t="shared" si="1"/>
        <v>0</v>
      </c>
    </row>
    <row r="26" spans="1:8" s="21" customFormat="1" ht="15.75">
      <c r="A26" s="25"/>
      <c r="B26" s="20" t="s">
        <v>26</v>
      </c>
      <c r="C26" s="36">
        <v>1695000</v>
      </c>
      <c r="D26" s="36">
        <v>0</v>
      </c>
      <c r="E26" s="40">
        <f t="shared" si="0"/>
        <v>1695000</v>
      </c>
      <c r="F26" s="36">
        <v>628583.81999999995</v>
      </c>
      <c r="G26" s="36">
        <v>628583.81999999995</v>
      </c>
      <c r="H26" s="37">
        <f t="shared" si="1"/>
        <v>1066416.1800000002</v>
      </c>
    </row>
    <row r="27" spans="1:8" s="21" customFormat="1" ht="15.75">
      <c r="A27" s="25"/>
      <c r="B27" s="20" t="s">
        <v>27</v>
      </c>
      <c r="C27" s="36">
        <v>50000</v>
      </c>
      <c r="D27" s="36">
        <v>24286.400000000001</v>
      </c>
      <c r="E27" s="40">
        <f t="shared" si="0"/>
        <v>74286.399999999994</v>
      </c>
      <c r="F27" s="36">
        <v>74286.399999999994</v>
      </c>
      <c r="G27" s="36">
        <v>74286.399999999994</v>
      </c>
      <c r="H27" s="37">
        <f t="shared" si="1"/>
        <v>0</v>
      </c>
    </row>
    <row r="28" spans="1:8" s="21" customFormat="1" ht="15.75">
      <c r="A28" s="26"/>
      <c r="B28" s="20" t="s">
        <v>28</v>
      </c>
      <c r="C28" s="36">
        <v>3081000</v>
      </c>
      <c r="D28" s="36">
        <v>0</v>
      </c>
      <c r="E28" s="40">
        <f t="shared" si="0"/>
        <v>3081000</v>
      </c>
      <c r="F28" s="36">
        <v>1826186.18</v>
      </c>
      <c r="G28" s="36">
        <v>1826186.18</v>
      </c>
      <c r="H28" s="37">
        <f t="shared" si="1"/>
        <v>1254813.82</v>
      </c>
    </row>
    <row r="29" spans="1:8">
      <c r="A29" s="13" t="s">
        <v>5</v>
      </c>
      <c r="B29" s="12"/>
      <c r="C29" s="35">
        <f>SUM(C30:C38)</f>
        <v>85794629</v>
      </c>
      <c r="D29" s="35">
        <f>SUM(D30:D38)</f>
        <v>14012453.5</v>
      </c>
      <c r="E29" s="35">
        <f t="shared" si="0"/>
        <v>99807082.5</v>
      </c>
      <c r="F29" s="35">
        <f>SUM(F30:F38)</f>
        <v>67580649.799999997</v>
      </c>
      <c r="G29" s="35">
        <f>SUM(G30:G38)</f>
        <v>67580649.799999997</v>
      </c>
      <c r="H29" s="35">
        <f t="shared" si="1"/>
        <v>32226432.700000003</v>
      </c>
    </row>
    <row r="30" spans="1:8" s="21" customFormat="1" ht="15.75">
      <c r="A30" s="19"/>
      <c r="B30" s="20" t="s">
        <v>29</v>
      </c>
      <c r="C30" s="36">
        <v>38557518</v>
      </c>
      <c r="D30" s="36">
        <v>0</v>
      </c>
      <c r="E30" s="40">
        <f t="shared" si="0"/>
        <v>38557518</v>
      </c>
      <c r="F30" s="36">
        <v>17805078.879999999</v>
      </c>
      <c r="G30" s="36">
        <v>17805078.879999999</v>
      </c>
      <c r="H30" s="37">
        <f t="shared" si="1"/>
        <v>20752439.120000001</v>
      </c>
    </row>
    <row r="31" spans="1:8" s="21" customFormat="1" ht="15.75">
      <c r="A31" s="22"/>
      <c r="B31" s="20" t="s">
        <v>30</v>
      </c>
      <c r="C31" s="36">
        <v>2672004</v>
      </c>
      <c r="D31" s="36">
        <v>6639440.4800000004</v>
      </c>
      <c r="E31" s="40">
        <f t="shared" si="0"/>
        <v>9311444.4800000004</v>
      </c>
      <c r="F31" s="36">
        <v>9311444.4800000004</v>
      </c>
      <c r="G31" s="36">
        <v>9311444.4800000004</v>
      </c>
      <c r="H31" s="37">
        <f t="shared" si="1"/>
        <v>0</v>
      </c>
    </row>
    <row r="32" spans="1:8" s="21" customFormat="1" ht="15.75">
      <c r="A32" s="22"/>
      <c r="B32" s="20" t="s">
        <v>31</v>
      </c>
      <c r="C32" s="36">
        <v>1452340</v>
      </c>
      <c r="D32" s="36">
        <v>3575117.43</v>
      </c>
      <c r="E32" s="40">
        <f t="shared" si="0"/>
        <v>5027457.43</v>
      </c>
      <c r="F32" s="36">
        <v>5027457.43</v>
      </c>
      <c r="G32" s="36">
        <v>5027457.43</v>
      </c>
      <c r="H32" s="37">
        <f t="shared" si="1"/>
        <v>0</v>
      </c>
    </row>
    <row r="33" spans="1:8" s="21" customFormat="1" ht="15.75">
      <c r="A33" s="22"/>
      <c r="B33" s="20" t="s">
        <v>32</v>
      </c>
      <c r="C33" s="36">
        <v>1279000</v>
      </c>
      <c r="D33" s="36">
        <v>163614.6</v>
      </c>
      <c r="E33" s="40">
        <f t="shared" si="0"/>
        <v>1442614.6</v>
      </c>
      <c r="F33" s="36">
        <v>1442614.6</v>
      </c>
      <c r="G33" s="36">
        <v>1442614.6</v>
      </c>
      <c r="H33" s="37">
        <f t="shared" si="1"/>
        <v>0</v>
      </c>
    </row>
    <row r="34" spans="1:8" s="21" customFormat="1" ht="15.75">
      <c r="A34" s="22"/>
      <c r="B34" s="20" t="s">
        <v>33</v>
      </c>
      <c r="C34" s="36">
        <v>27024750</v>
      </c>
      <c r="D34" s="36">
        <v>0</v>
      </c>
      <c r="E34" s="40">
        <f t="shared" si="0"/>
        <v>27024750</v>
      </c>
      <c r="F34" s="36">
        <v>19633627.170000002</v>
      </c>
      <c r="G34" s="36">
        <v>19633627.170000002</v>
      </c>
      <c r="H34" s="37">
        <f t="shared" si="1"/>
        <v>7391122.8299999982</v>
      </c>
    </row>
    <row r="35" spans="1:8" s="21" customFormat="1" ht="15.75">
      <c r="A35" s="22"/>
      <c r="B35" s="20" t="s">
        <v>34</v>
      </c>
      <c r="C35" s="36">
        <v>2385500</v>
      </c>
      <c r="D35" s="36">
        <v>0</v>
      </c>
      <c r="E35" s="40">
        <f t="shared" si="0"/>
        <v>2385500</v>
      </c>
      <c r="F35" s="36">
        <v>9280</v>
      </c>
      <c r="G35" s="36">
        <v>9280</v>
      </c>
      <c r="H35" s="37">
        <f t="shared" si="1"/>
        <v>2376220</v>
      </c>
    </row>
    <row r="36" spans="1:8" s="21" customFormat="1" ht="15.75">
      <c r="A36" s="22"/>
      <c r="B36" s="20" t="s">
        <v>35</v>
      </c>
      <c r="C36" s="36">
        <v>805500</v>
      </c>
      <c r="D36" s="36">
        <v>0</v>
      </c>
      <c r="E36" s="40">
        <f t="shared" si="0"/>
        <v>805500</v>
      </c>
      <c r="F36" s="36">
        <v>189769.01</v>
      </c>
      <c r="G36" s="36">
        <v>189769.01</v>
      </c>
      <c r="H36" s="37">
        <f t="shared" si="1"/>
        <v>615730.99</v>
      </c>
    </row>
    <row r="37" spans="1:8" s="21" customFormat="1" ht="15.75">
      <c r="A37" s="22"/>
      <c r="B37" s="20" t="s">
        <v>36</v>
      </c>
      <c r="C37" s="36">
        <v>3450000</v>
      </c>
      <c r="D37" s="36">
        <v>0</v>
      </c>
      <c r="E37" s="40">
        <f t="shared" si="0"/>
        <v>3450000</v>
      </c>
      <c r="F37" s="36">
        <v>2359080.2400000002</v>
      </c>
      <c r="G37" s="36">
        <v>2359080.2400000002</v>
      </c>
      <c r="H37" s="37">
        <f t="shared" si="1"/>
        <v>1090919.7599999998</v>
      </c>
    </row>
    <row r="38" spans="1:8" s="21" customFormat="1" ht="15.75">
      <c r="A38" s="23"/>
      <c r="B38" s="20" t="s">
        <v>37</v>
      </c>
      <c r="C38" s="36">
        <v>8168017</v>
      </c>
      <c r="D38" s="36">
        <v>3634280.99</v>
      </c>
      <c r="E38" s="40">
        <f t="shared" si="0"/>
        <v>11802297.99</v>
      </c>
      <c r="F38" s="36">
        <v>11802297.99</v>
      </c>
      <c r="G38" s="36">
        <v>11802297.99</v>
      </c>
      <c r="H38" s="37">
        <f t="shared" si="1"/>
        <v>0</v>
      </c>
    </row>
    <row r="39" spans="1:8">
      <c r="A39" s="13" t="s">
        <v>6</v>
      </c>
      <c r="B39" s="12"/>
      <c r="C39" s="35">
        <f>SUM(C40:C48)</f>
        <v>31534102</v>
      </c>
      <c r="D39" s="35">
        <f>SUM(D40:D48)</f>
        <v>487762.56</v>
      </c>
      <c r="E39" s="35">
        <f t="shared" si="0"/>
        <v>32021864.559999999</v>
      </c>
      <c r="F39" s="35">
        <f>SUM(F40:F48)</f>
        <v>9976065.3999999985</v>
      </c>
      <c r="G39" s="35">
        <f>SUM(G40:G48)</f>
        <v>9976065.3999999985</v>
      </c>
      <c r="H39" s="35">
        <f t="shared" si="1"/>
        <v>22045799.16</v>
      </c>
    </row>
    <row r="40" spans="1:8" s="21" customFormat="1" ht="15.75">
      <c r="A40" s="19"/>
      <c r="B40" s="20" t="s">
        <v>38</v>
      </c>
      <c r="C40" s="36">
        <v>0</v>
      </c>
      <c r="D40" s="36">
        <v>487762.56</v>
      </c>
      <c r="E40" s="40">
        <f t="shared" si="0"/>
        <v>487762.56</v>
      </c>
      <c r="F40" s="36">
        <v>487762.56</v>
      </c>
      <c r="G40" s="36">
        <v>487762.56</v>
      </c>
      <c r="H40" s="37">
        <f t="shared" si="1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si="1"/>
        <v>0</v>
      </c>
    </row>
    <row r="42" spans="1:8" s="21" customFormat="1" ht="15.75">
      <c r="A42" s="22"/>
      <c r="B42" s="20" t="s">
        <v>40</v>
      </c>
      <c r="C42" s="36">
        <v>0</v>
      </c>
      <c r="D42" s="36">
        <v>0</v>
      </c>
      <c r="E42" s="40">
        <f t="shared" si="0"/>
        <v>0</v>
      </c>
      <c r="F42" s="36">
        <v>0</v>
      </c>
      <c r="G42" s="36">
        <v>0</v>
      </c>
      <c r="H42" s="37">
        <f t="shared" si="1"/>
        <v>0</v>
      </c>
    </row>
    <row r="43" spans="1:8" s="21" customFormat="1" ht="15.75">
      <c r="A43" s="22"/>
      <c r="B43" s="20" t="s">
        <v>41</v>
      </c>
      <c r="C43" s="36">
        <v>24193509</v>
      </c>
      <c r="D43" s="36">
        <v>0</v>
      </c>
      <c r="E43" s="40">
        <f t="shared" si="0"/>
        <v>24193509</v>
      </c>
      <c r="F43" s="36">
        <v>6465980.0199999996</v>
      </c>
      <c r="G43" s="36">
        <v>6465980.0199999996</v>
      </c>
      <c r="H43" s="37">
        <f t="shared" si="1"/>
        <v>17727528.98</v>
      </c>
    </row>
    <row r="44" spans="1:8" s="21" customFormat="1" ht="15.75">
      <c r="A44" s="22"/>
      <c r="B44" s="20" t="s">
        <v>42</v>
      </c>
      <c r="C44" s="36">
        <v>6840593</v>
      </c>
      <c r="D44" s="36">
        <v>0</v>
      </c>
      <c r="E44" s="40">
        <f t="shared" si="0"/>
        <v>6840593</v>
      </c>
      <c r="F44" s="36">
        <v>3022322.82</v>
      </c>
      <c r="G44" s="36">
        <v>3022322.82</v>
      </c>
      <c r="H44" s="37">
        <f t="shared" si="1"/>
        <v>3818270.18</v>
      </c>
    </row>
    <row r="45" spans="1:8" s="21" customFormat="1" ht="15.75">
      <c r="A45" s="22"/>
      <c r="B45" s="20" t="s">
        <v>43</v>
      </c>
      <c r="C45" s="36">
        <v>0</v>
      </c>
      <c r="D45" s="36">
        <v>0</v>
      </c>
      <c r="E45" s="40">
        <f t="shared" si="0"/>
        <v>0</v>
      </c>
      <c r="F45" s="36">
        <v>0</v>
      </c>
      <c r="G45" s="36">
        <v>0</v>
      </c>
      <c r="H45" s="37">
        <f t="shared" si="1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1"/>
        <v>0</v>
      </c>
    </row>
    <row r="47" spans="1:8" s="21" customFormat="1" ht="15.75">
      <c r="A47" s="22"/>
      <c r="B47" s="20" t="s">
        <v>45</v>
      </c>
      <c r="C47" s="36">
        <v>500000</v>
      </c>
      <c r="D47" s="36">
        <v>0</v>
      </c>
      <c r="E47" s="40">
        <f t="shared" si="0"/>
        <v>500000</v>
      </c>
      <c r="F47" s="36">
        <v>0</v>
      </c>
      <c r="G47" s="36">
        <v>0</v>
      </c>
      <c r="H47" s="37">
        <f t="shared" si="1"/>
        <v>500000</v>
      </c>
    </row>
    <row r="48" spans="1:8" s="21" customFormat="1" ht="15.75">
      <c r="A48" s="23"/>
      <c r="B48" s="20" t="s">
        <v>82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1"/>
        <v>0</v>
      </c>
    </row>
    <row r="49" spans="1:8">
      <c r="A49" s="13" t="s">
        <v>7</v>
      </c>
      <c r="B49" s="14"/>
      <c r="C49" s="35">
        <f>SUM(C50:C58)</f>
        <v>3055920</v>
      </c>
      <c r="D49" s="35">
        <f>SUM(D50:D58)</f>
        <v>1893175.4300000002</v>
      </c>
      <c r="E49" s="35">
        <f t="shared" si="0"/>
        <v>4949095.43</v>
      </c>
      <c r="F49" s="35">
        <f>SUM(F50:F58)</f>
        <v>2416635.14</v>
      </c>
      <c r="G49" s="35">
        <f>SUM(G50:G58)</f>
        <v>2416635.14</v>
      </c>
      <c r="H49" s="35">
        <f t="shared" si="1"/>
        <v>2532460.2899999996</v>
      </c>
    </row>
    <row r="50" spans="1:8" s="21" customFormat="1" ht="15.75">
      <c r="A50" s="19"/>
      <c r="B50" s="27" t="s">
        <v>46</v>
      </c>
      <c r="C50" s="36">
        <v>213800</v>
      </c>
      <c r="D50" s="36">
        <v>934303.77</v>
      </c>
      <c r="E50" s="40">
        <f t="shared" si="0"/>
        <v>1148103.77</v>
      </c>
      <c r="F50" s="36">
        <v>1148103.77</v>
      </c>
      <c r="G50" s="36">
        <v>1148103.77</v>
      </c>
      <c r="H50" s="37">
        <f t="shared" si="1"/>
        <v>0</v>
      </c>
    </row>
    <row r="51" spans="1:8" s="21" customFormat="1" ht="15.75">
      <c r="A51" s="22"/>
      <c r="B51" s="27" t="s">
        <v>47</v>
      </c>
      <c r="C51" s="36">
        <v>102120</v>
      </c>
      <c r="D51" s="36">
        <v>0</v>
      </c>
      <c r="E51" s="40">
        <f t="shared" si="0"/>
        <v>102120</v>
      </c>
      <c r="F51" s="36">
        <v>0</v>
      </c>
      <c r="G51" s="36">
        <v>0</v>
      </c>
      <c r="H51" s="37">
        <f t="shared" si="1"/>
        <v>102120</v>
      </c>
    </row>
    <row r="52" spans="1:8" s="21" customFormat="1" ht="15.75">
      <c r="A52" s="22"/>
      <c r="B52" s="27" t="s">
        <v>48</v>
      </c>
      <c r="C52" s="36">
        <v>665000</v>
      </c>
      <c r="D52" s="36">
        <v>0</v>
      </c>
      <c r="E52" s="40">
        <f t="shared" si="0"/>
        <v>665000</v>
      </c>
      <c r="F52" s="36">
        <v>137000.64000000001</v>
      </c>
      <c r="G52" s="36">
        <v>137000.64000000001</v>
      </c>
      <c r="H52" s="37">
        <f t="shared" si="1"/>
        <v>527999.36</v>
      </c>
    </row>
    <row r="53" spans="1:8" s="21" customFormat="1" ht="15.75">
      <c r="A53" s="22"/>
      <c r="B53" s="27" t="s">
        <v>49</v>
      </c>
      <c r="C53" s="36">
        <v>2000000</v>
      </c>
      <c r="D53" s="36">
        <v>0</v>
      </c>
      <c r="E53" s="40">
        <f t="shared" si="0"/>
        <v>2000000</v>
      </c>
      <c r="F53" s="36">
        <v>97659.07</v>
      </c>
      <c r="G53" s="36">
        <v>97659.07</v>
      </c>
      <c r="H53" s="37">
        <f t="shared" si="1"/>
        <v>1902340.93</v>
      </c>
    </row>
    <row r="54" spans="1:8" s="21" customFormat="1" ht="15.75">
      <c r="A54" s="22"/>
      <c r="B54" s="27" t="s">
        <v>50</v>
      </c>
      <c r="C54" s="36">
        <v>0</v>
      </c>
      <c r="D54" s="36">
        <v>351915</v>
      </c>
      <c r="E54" s="40">
        <f t="shared" si="0"/>
        <v>351915</v>
      </c>
      <c r="F54" s="36">
        <v>351915</v>
      </c>
      <c r="G54" s="36">
        <v>351915</v>
      </c>
      <c r="H54" s="37">
        <f t="shared" si="1"/>
        <v>0</v>
      </c>
    </row>
    <row r="55" spans="1:8" s="21" customFormat="1" ht="15.75">
      <c r="A55" s="22"/>
      <c r="B55" s="27" t="s">
        <v>51</v>
      </c>
      <c r="C55" s="36">
        <v>75000</v>
      </c>
      <c r="D55" s="36">
        <v>606956.66</v>
      </c>
      <c r="E55" s="40">
        <f t="shared" si="0"/>
        <v>681956.66</v>
      </c>
      <c r="F55" s="36">
        <v>681956.66</v>
      </c>
      <c r="G55" s="36">
        <v>681956.66</v>
      </c>
      <c r="H55" s="37">
        <f t="shared" si="1"/>
        <v>0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0"/>
        <v>0</v>
      </c>
      <c r="F56" s="36">
        <v>0</v>
      </c>
      <c r="G56" s="36">
        <v>0</v>
      </c>
      <c r="H56" s="37">
        <f t="shared" si="1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1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0</v>
      </c>
      <c r="E58" s="40">
        <f t="shared" si="0"/>
        <v>0</v>
      </c>
      <c r="F58" s="36">
        <v>0</v>
      </c>
      <c r="G58" s="36">
        <v>0</v>
      </c>
      <c r="H58" s="37">
        <f t="shared" si="1"/>
        <v>0</v>
      </c>
    </row>
    <row r="59" spans="1:8">
      <c r="A59" s="15" t="s">
        <v>8</v>
      </c>
      <c r="B59" s="16"/>
      <c r="C59" s="35">
        <f>SUM(C60:C62)</f>
        <v>88459180</v>
      </c>
      <c r="D59" s="35">
        <f>SUM(D60:D62)</f>
        <v>0</v>
      </c>
      <c r="E59" s="35">
        <f t="shared" si="0"/>
        <v>88459180</v>
      </c>
      <c r="F59" s="35">
        <f>SUM(F60:F62)</f>
        <v>7623085.21</v>
      </c>
      <c r="G59" s="35">
        <f>SUM(G60:G62)</f>
        <v>7623085.21</v>
      </c>
      <c r="H59" s="35">
        <f t="shared" si="1"/>
        <v>80836094.790000007</v>
      </c>
    </row>
    <row r="60" spans="1:8" s="21" customFormat="1" ht="15.75">
      <c r="A60" s="19"/>
      <c r="B60" s="28" t="s">
        <v>55</v>
      </c>
      <c r="C60" s="36">
        <v>88459180</v>
      </c>
      <c r="D60" s="36">
        <v>0</v>
      </c>
      <c r="E60" s="40">
        <f t="shared" si="0"/>
        <v>88459180</v>
      </c>
      <c r="F60" s="36">
        <v>7623085.21</v>
      </c>
      <c r="G60" s="36">
        <v>7623085.21</v>
      </c>
      <c r="H60" s="37">
        <f t="shared" si="1"/>
        <v>80836094.790000007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0"/>
        <v>0</v>
      </c>
      <c r="F61" s="36">
        <v>0</v>
      </c>
      <c r="G61" s="36">
        <v>0</v>
      </c>
      <c r="H61" s="37">
        <f t="shared" si="1"/>
        <v>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>
        <v>0</v>
      </c>
      <c r="G62" s="36">
        <v>0</v>
      </c>
      <c r="H62" s="37">
        <f t="shared" si="1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0"/>
        <v>0</v>
      </c>
      <c r="F63" s="35">
        <f>SUM(F64:F70)</f>
        <v>0</v>
      </c>
      <c r="G63" s="35">
        <f>SUM(G64:G70)</f>
        <v>0</v>
      </c>
      <c r="H63" s="35">
        <f t="shared" si="1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 t="shared" si="1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si="1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1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1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1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1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0"/>
        <v>0</v>
      </c>
      <c r="F70" s="36">
        <v>0</v>
      </c>
      <c r="G70" s="36">
        <v>0</v>
      </c>
      <c r="H70" s="37">
        <f t="shared" si="1"/>
        <v>0</v>
      </c>
    </row>
    <row r="71" spans="1:8" ht="15.75">
      <c r="A71" s="16" t="s">
        <v>10</v>
      </c>
      <c r="B71" s="14"/>
      <c r="C71" s="35">
        <f>SUM(C72:C74)</f>
        <v>0</v>
      </c>
      <c r="D71" s="35">
        <f>SUM(D72:D74)</f>
        <v>0</v>
      </c>
      <c r="E71" s="40">
        <f t="shared" si="0"/>
        <v>0</v>
      </c>
      <c r="F71" s="35">
        <f>SUM(F72:F74)</f>
        <v>0</v>
      </c>
      <c r="G71" s="35">
        <f>SUM(G72:G74)</f>
        <v>0</v>
      </c>
      <c r="H71" s="37">
        <f t="shared" si="1"/>
        <v>0</v>
      </c>
    </row>
    <row r="72" spans="1:8" ht="15.75">
      <c r="A72" s="17"/>
      <c r="B72" s="20" t="s">
        <v>72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 t="shared" si="1"/>
        <v>0</v>
      </c>
    </row>
    <row r="73" spans="1:8" ht="15.75">
      <c r="A73" s="17"/>
      <c r="B73" s="20" t="s">
        <v>73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si="1"/>
        <v>0</v>
      </c>
    </row>
    <row r="74" spans="1:8" ht="15.75">
      <c r="A74" s="17"/>
      <c r="B74" s="20" t="s">
        <v>74</v>
      </c>
      <c r="C74" s="36">
        <v>0</v>
      </c>
      <c r="D74" s="36">
        <v>0</v>
      </c>
      <c r="E74" s="40">
        <f t="shared" si="0"/>
        <v>0</v>
      </c>
      <c r="F74" s="36">
        <v>0</v>
      </c>
      <c r="G74" s="36">
        <v>0</v>
      </c>
      <c r="H74" s="37">
        <f t="shared" si="1"/>
        <v>0</v>
      </c>
    </row>
    <row r="75" spans="1:8">
      <c r="A75" s="17" t="s">
        <v>11</v>
      </c>
      <c r="B75" s="14"/>
      <c r="C75" s="35">
        <f>SUM(C76:C81)</f>
        <v>68854606</v>
      </c>
      <c r="D75" s="35">
        <f>SUM(D76:D81)</f>
        <v>31737.05</v>
      </c>
      <c r="E75" s="35">
        <f t="shared" ref="E75:E83" si="2">C75+D75</f>
        <v>68886343.049999997</v>
      </c>
      <c r="F75" s="35">
        <f>SUM(F76:F81)</f>
        <v>34220323.260000005</v>
      </c>
      <c r="G75" s="35">
        <f>SUM(G76:G81)</f>
        <v>34220323.260000005</v>
      </c>
      <c r="H75" s="35">
        <f t="shared" si="1"/>
        <v>34666019.789999992</v>
      </c>
    </row>
    <row r="76" spans="1:8" s="21" customFormat="1" ht="15.75">
      <c r="A76" s="19"/>
      <c r="B76" s="28" t="s">
        <v>65</v>
      </c>
      <c r="C76" s="36">
        <v>24309954</v>
      </c>
      <c r="D76" s="36">
        <v>0</v>
      </c>
      <c r="E76" s="40">
        <f t="shared" si="2"/>
        <v>24309954</v>
      </c>
      <c r="F76" s="36">
        <v>11944336.460000001</v>
      </c>
      <c r="G76" s="36">
        <v>11944336.460000001</v>
      </c>
      <c r="H76" s="37">
        <f t="shared" ref="H76:H83" si="3">E76-F76</f>
        <v>12365617.539999999</v>
      </c>
    </row>
    <row r="77" spans="1:8" s="21" customFormat="1" ht="15.75">
      <c r="A77" s="22"/>
      <c r="B77" s="28" t="s">
        <v>66</v>
      </c>
      <c r="C77" s="36">
        <v>18090623</v>
      </c>
      <c r="D77" s="36">
        <v>0</v>
      </c>
      <c r="E77" s="40">
        <f t="shared" si="2"/>
        <v>18090623</v>
      </c>
      <c r="F77" s="36">
        <v>9583475.3800000008</v>
      </c>
      <c r="G77" s="36">
        <v>9583475.3800000008</v>
      </c>
      <c r="H77" s="37">
        <f t="shared" si="3"/>
        <v>8507147.6199999992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2"/>
        <v>0</v>
      </c>
      <c r="F78" s="36">
        <v>0</v>
      </c>
      <c r="G78" s="36">
        <v>0</v>
      </c>
      <c r="H78" s="37">
        <f t="shared" si="3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31737.05</v>
      </c>
      <c r="E79" s="40">
        <f t="shared" si="2"/>
        <v>31737.05</v>
      </c>
      <c r="F79" s="36">
        <v>31737.05</v>
      </c>
      <c r="G79" s="36">
        <v>31737.05</v>
      </c>
      <c r="H79" s="37">
        <f t="shared" si="3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2"/>
        <v>0</v>
      </c>
      <c r="F80" s="36">
        <v>0</v>
      </c>
      <c r="G80" s="36">
        <v>0</v>
      </c>
      <c r="H80" s="37">
        <f t="shared" si="3"/>
        <v>0</v>
      </c>
    </row>
    <row r="81" spans="1:8" s="21" customFormat="1" ht="15.75">
      <c r="A81" s="23"/>
      <c r="B81" s="28" t="s">
        <v>70</v>
      </c>
      <c r="C81" s="36">
        <v>26454029</v>
      </c>
      <c r="D81" s="36">
        <v>0</v>
      </c>
      <c r="E81" s="40">
        <f t="shared" si="2"/>
        <v>26454029</v>
      </c>
      <c r="F81" s="36">
        <v>12660774.369999999</v>
      </c>
      <c r="G81" s="36">
        <v>12660774.369999999</v>
      </c>
      <c r="H81" s="37">
        <f t="shared" si="3"/>
        <v>13793254.630000001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45" t="s">
        <v>71</v>
      </c>
      <c r="B83" s="46"/>
      <c r="C83" s="39">
        <f>C11+C19+C29+C39+C49+C59+C63+C71+C75</f>
        <v>513797049.92999995</v>
      </c>
      <c r="D83" s="39">
        <f>D11+D19+D29+D39+D49+D59+D63+D71+D75</f>
        <v>18367277.950000003</v>
      </c>
      <c r="E83" s="39">
        <f t="shared" si="2"/>
        <v>532164327.87999994</v>
      </c>
      <c r="F83" s="39">
        <f>F11+F19+F29+F39+F49+F59+F63+F71+F75</f>
        <v>327107852.37999994</v>
      </c>
      <c r="G83" s="39">
        <f>G11+G19+G29+G39+G49+G59+G63+G71+G75</f>
        <v>235925020.46999997</v>
      </c>
      <c r="H83" s="39">
        <f t="shared" si="3"/>
        <v>205056475.5</v>
      </c>
    </row>
    <row r="85" spans="1:8" ht="30.75" customHeight="1">
      <c r="B85" s="30"/>
    </row>
    <row r="86" spans="1:8" ht="19.5" customHeight="1">
      <c r="B86" s="4" t="s">
        <v>86</v>
      </c>
      <c r="D86" s="48"/>
      <c r="E86" s="48"/>
      <c r="F86" s="47" t="s">
        <v>87</v>
      </c>
      <c r="G86" s="47"/>
      <c r="H86" s="6"/>
    </row>
    <row r="87" spans="1:8" ht="33.75">
      <c r="B87" t="s">
        <v>88</v>
      </c>
      <c r="D87" s="61" t="s">
        <v>90</v>
      </c>
      <c r="E87" s="6"/>
      <c r="F87" s="4" t="s">
        <v>89</v>
      </c>
      <c r="G87" s="3"/>
    </row>
    <row r="88" spans="1:8">
      <c r="B88" s="41" t="s">
        <v>83</v>
      </c>
      <c r="E88" s="6"/>
    </row>
  </sheetData>
  <mergeCells count="9"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rosy_tesoreria</cp:lastModifiedBy>
  <cp:lastPrinted>2019-02-15T18:45:13Z</cp:lastPrinted>
  <dcterms:created xsi:type="dcterms:W3CDTF">2010-12-03T18:40:30Z</dcterms:created>
  <dcterms:modified xsi:type="dcterms:W3CDTF">2019-02-15T18:45:15Z</dcterms:modified>
</cp:coreProperties>
</file>