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<sst xmlns="http://schemas.openxmlformats.org/spreadsheetml/2006/main" count="416" uniqueCount="401">
  <si>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</si>
  <si>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</si>
  <si>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</si>
  <si>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</si>
  <si>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</si>
  <si>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</si>
  <si>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</si>
  <si>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</si>
  <si>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</si>
  <si>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</si>
  <si>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</si>
  <si>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</si>
  <si>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</si>
  <si>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</si>
  <si>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</si>
  <si>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</si>
  <si>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</si>
  <si>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</si>
  <si>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</si>
  <si>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</si>
  <si>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</si>
  <si>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</si>
  <si>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</si>
  <si>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</si>
  <si>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</si>
  <si>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</si>
  <si>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</si>
  <si>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</si>
  <si>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</si>
  <si>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</si>
  <si>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</si>
  <si>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</si>
  <si>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</si>
  <si>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</si>
  <si>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</si>
  <si>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</si>
  <si>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</si>
  <si>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</si>
  <si>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</si>
  <si>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</si>
  <si>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</si>
  <si>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</si>
  <si>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</si>
  <si>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</si>
  <si>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</si>
  <si>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</si>
  <si>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</si>
  <si>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</si>
  <si>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</si>
  <si>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</si>
  <si>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</si>
  <si>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</si>
  <si>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</si>
  <si>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</si>
  <si>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</si>
  <si>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</si>
  <si>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</si>
  <si>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</si>
  <si>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</si>
  <si>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</si>
  <si>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</si>
  <si>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</si>
  <si>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</si>
  <si>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</si>
  <si>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</si>
  <si>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</si>
  <si>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</si>
  <si>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</si>
  <si>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</si>
  <si>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</si>
  <si>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</si>
  <si>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</si>
  <si>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</si>
  <si>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</si>
  <si>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</si>
  <si>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</si>
  <si>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</si>
  <si>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</si>
  <si>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</si>
  <si>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</si>
  <si>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</si>
  <si>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</si>
  <si>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</si>
  <si>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</si>
  <si>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</si>
  <si>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</si>
  <si>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</si>
  <si>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</si>
  <si>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</si>
  <si>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</si>
  <si>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</si>
  <si>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</si>
  <si>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</si>
  <si>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</si>
  <si>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</si>
  <si>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</si>
  <si>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</si>
  <si>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</si>
  <si>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</si>
  <si>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</si>
  <si>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</si>
  <si>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</si>
  <si>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</si>
  <si>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</si>
  <si>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</si>
  <si>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</si>
  <si>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</si>
  <si>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</si>
  <si>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</si>
  <si>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</si>
  <si>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</si>
  <si>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</si>
  <si>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</si>
  <si>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</si>
  <si>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</si>
  <si>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</si>
  <si>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</si>
  <si>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</si>
  <si>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</si>
  <si>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</si>
  <si>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</si>
  <si>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</si>
  <si>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</si>
  <si>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</si>
  <si>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</si>
  <si>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</si>
  <si>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</si>
  <si>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</si>
  <si>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</si>
  <si>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</si>
  <si>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</si>
  <si>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</si>
  <si>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</si>
  <si>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</si>
  <si>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</si>
  <si>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</si>
  <si>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</si>
  <si>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</si>
  <si>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</si>
  <si>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</si>
  <si>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</si>
  <si>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</si>
  <si>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</si>
  <si>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</si>
  <si>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</si>
  <si>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</si>
  <si>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</si>
  <si>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</si>
  <si>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</si>
  <si>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</si>
  <si>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</si>
  <si>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</si>
  <si>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</si>
  <si>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</si>
  <si>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</si>
  <si>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</si>
  <si>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</si>
  <si>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</si>
  <si>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</si>
  <si>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</si>
  <si>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</si>
  <si>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</si>
  <si>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</si>
  <si>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</si>
  <si>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</si>
  <si>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</si>
  <si>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</si>
  <si>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</si>
  <si>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</si>
  <si>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</si>
  <si>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</si>
  <si>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</si>
  <si>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</si>
  <si>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</si>
  <si>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</si>
  <si>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</si>
  <si>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</si>
  <si>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</si>
  <si>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</si>
  <si>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</si>
  <si>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</si>
  <si>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</si>
  <si>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</si>
  <si>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</si>
  <si>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</si>
  <si>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</si>
  <si>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</si>
  <si>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</si>
  <si>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</si>
  <si>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</si>
  <si>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</si>
  <si>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</si>
  <si>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</si>
  <si>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</si>
  <si>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</si>
  <si>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</si>
  <si>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</si>
  <si>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</si>
  <si>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</si>
  <si>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</si>
  <si>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</si>
  <si>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</si>
  <si>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</si>
  <si>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</si>
  <si>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</si>
  <si>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</si>
  <si>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</si>
  <si>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</si>
  <si>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</si>
  <si>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</si>
  <si>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</si>
  <si>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</si>
  <si>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</si>
  <si>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</si>
  <si>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</si>
  <si>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</si>
  <si>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</si>
  <si>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</si>
  <si>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</si>
  <si>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</si>
  <si>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</si>
  <si>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</si>
  <si>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</si>
  <si>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</si>
  <si>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</si>
  <si>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</si>
  <si>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</si>
  <si>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</si>
  <si>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</si>
  <si>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</si>
  <si>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</si>
  <si>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</si>
  <si>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</si>
  <si>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</si>
  <si>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</si>
  <si>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</si>
  <si>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</si>
  <si>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</si>
  <si>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</si>
  <si>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</si>
  <si>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</si>
  <si>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</si>
  <si>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</si>
  <si>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</si>
  <si>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</si>
  <si>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</si>
  <si>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</si>
  <si>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</si>
  <si>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</si>
  <si>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</si>
  <si>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</si>
  <si>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</si>
  <si>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</si>
  <si>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</si>
  <si>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</si>
  <si>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</si>
  <si>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</si>
  <si>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</si>
  <si>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</si>
  <si>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</si>
  <si>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</si>
  <si>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</si>
  <si>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</si>
  <si>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</si>
  <si>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</si>
  <si>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</si>
  <si>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</si>
  <si>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</si>
  <si>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</si>
  <si>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</si>
  <si>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</si>
  <si>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</si>
  <si>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</si>
  <si>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</si>
  <si>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</si>
  <si>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</si>
  <si>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</si>
  <si>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</si>
  <si>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</si>
  <si>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</si>
  <si>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</si>
  <si>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</si>
  <si>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</si>
  <si>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</si>
  <si>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</si>
  <si>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</si>
  <si>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</si>
  <si>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</si>
  <si>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</si>
  <si>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</si>
  <si>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</si>
  <si>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</si>
  <si>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</si>
  <si>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</si>
  <si>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</si>
  <si>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</si>
  <si>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</si>
  <si>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</si>
  <si>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</si>
  <si>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</si>
  <si>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</si>
  <si>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</si>
  <si>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</si>
  <si>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</si>
  <si>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</si>
  <si>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</si>
  <si>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</si>
  <si>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</si>
  <si>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</si>
  <si>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</si>
  <si>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</si>
  <si>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</si>
  <si>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</si>
  <si>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</si>
  <si>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</si>
  <si>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</si>
  <si>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</si>
  <si>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</si>
  <si>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</si>
  <si>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</si>
  <si>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</si>
  <si>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</si>
  <si>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</si>
  <si>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</si>
  <si>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</si>
  <si>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</si>
  <si>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</si>
  <si>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</si>
  <si>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</si>
  <si>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</si>
  <si>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</si>
  <si>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</si>
  <si>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</si>
  <si>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</si>
  <si>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</si>
  <si>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</si>
  <si>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</si>
  <si>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</si>
  <si>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</si>
  <si>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</si>
  <si>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</si>
  <si>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</si>
  <si>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</si>
  <si>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</si>
  <si>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</si>
  <si>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</si>
  <si>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</si>
  <si>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</si>
  <si>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</si>
  <si>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</si>
  <si>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</si>
  <si>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</si>
  <si>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</si>
  <si>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</si>
  <si>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</si>
  <si>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</si>
  <si>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</si>
  <si>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</si>
  <si>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</si>
  <si>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</si>
  <si>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</si>
  <si>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</si>
  <si>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</si>
  <si>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</si>
  <si>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</si>
  <si>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</si>
  <si>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</si>
  <si>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</si>
  <si>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</si>
  <si>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</si>
  <si>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</si>
  <si>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</si>
  <si>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</si>
  <si>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</si>
  <si>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</si>
  <si>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</si>
  <si>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</si>
  <si>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</si>
  <si>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</si>
  <si>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</si>
  <si>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</si>
  <si>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</si>
  <si>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</si>
  <si>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</si>
  <si>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</si>
  <si>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</si>
  <si>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</si>
  <si>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</si>
  <si>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</si>
  <si>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</si>
  <si>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</si>
  <si>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</si>
  <si>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</si>
  <si>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DEL 1 DE ENERO AL 31 DE MARZO DE 2018</t>
  </si>
  <si>
    <t>2018</t>
  </si>
  <si>
    <t>Municipio El Salto</t>
  </si>
  <si>
    <t>LIC MARCOS GODINEZ MONTES</t>
  </si>
  <si>
    <t>LAE ANGEL ISRAEL CARRILLO MACIAS</t>
  </si>
  <si>
    <t xml:space="preserve">PRESIDENTE MUNICIPAL </t>
  </si>
  <si>
    <t>ENCARGADO DE HACIENDA MUNICIPAL</t>
  </si>
  <si>
    <t>ASEJ2018-03-16-01-2019-1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</si>
</sst>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48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250">
      <selection activeCell="R270" sqref="R270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9.28125" style="24" customWidth="1"/>
    <col min="16" max="16" width="17.28125" style="24" customWidth="1"/>
    <col min="17" max="16384" width="11.421875" style="1" customWidth="1"/>
  </cols>
  <sheetData>
    <row r="1" spans="1:16" ht="16.5" customHeight="1">
      <c r="A1" s="45" t="s">
        <v>395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64195341.019999996</v>
      </c>
      <c r="P9" s="34">
        <f>P10+P20+P27+P30+P37+P43+P54+P60</f>
        <v>135123555.32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32651786.4</v>
      </c>
      <c r="P10" s="34">
        <f>SUM(P11:P18)</f>
        <v>63101959.169999994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32349465</v>
      </c>
      <c r="P12" s="28">
        <v>62017008.66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302321.4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0</v>
      </c>
      <c r="P17" s="28">
        <v>1084950.51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30490984.369999997</v>
      </c>
      <c r="P30" s="34">
        <f>SUM(P31:P35)</f>
        <v>58867219.47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1129006</v>
      </c>
      <c r="P31" s="28">
        <v>3244953.05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17356832.59</v>
      </c>
      <c r="P33" s="28">
        <v>34013252.36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335845.47</v>
      </c>
      <c r="P34" s="28">
        <v>1257968.95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11669300.31</v>
      </c>
      <c r="P35" s="28">
        <v>20351045.11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525699.12</v>
      </c>
      <c r="P37" s="34">
        <f>SUM(P38:P41)</f>
        <v>1332486.38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525699.12</v>
      </c>
      <c r="P41" s="28">
        <v>1332486.38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526871.13</v>
      </c>
      <c r="P43" s="34">
        <f>SUM(P44:P52)</f>
        <v>11821890.3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208142.13</v>
      </c>
      <c r="P45" s="28">
        <v>1030903.96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34350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318444</v>
      </c>
      <c r="P47" s="28">
        <v>971808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2652376.97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285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7132451.37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103487786.28</v>
      </c>
      <c r="P65" s="34">
        <f>P66+P72</f>
        <v>373580148.87999994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103480901.28</v>
      </c>
      <c r="P66" s="34">
        <f>SUM(P67:P70)</f>
        <v>373580148.87999994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61524852.3</v>
      </c>
      <c r="P67" s="28">
        <v>227855053.91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34929085.7</v>
      </c>
      <c r="P68" s="28">
        <v>125184881.13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7026963.28</v>
      </c>
      <c r="P69" s="28">
        <v>20540213.84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6885</v>
      </c>
      <c r="P72" s="34">
        <f>SUM(P73:P78)</f>
        <v>0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6885</v>
      </c>
      <c r="P76" s="28">
        <v>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122337.8</v>
      </c>
      <c r="P80" s="34">
        <f>P81+P85+P92+P94+P97</f>
        <v>1005813.72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521808.73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608.17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521200.56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122337.8</v>
      </c>
      <c r="P97" s="34">
        <f>SUM(P98:P104)</f>
        <v>484004.99</v>
      </c>
    </row>
    <row r="98" spans="1:16" ht="12.75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122337.8</v>
      </c>
      <c r="P104" s="28">
        <v>484004.99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167805465.10000002</v>
      </c>
      <c r="P106" s="34">
        <f>P9+P65+P80</f>
        <v>509709517.91999996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85018930.14</v>
      </c>
      <c r="P109" s="34">
        <f>P110+P118+P129</f>
        <v>376332544.76000005</v>
      </c>
    </row>
    <row r="110" spans="1:16" ht="12.75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38514233.82</v>
      </c>
      <c r="P110" s="34">
        <f>SUM(P111:P116)</f>
        <v>167859114.42999998</v>
      </c>
    </row>
    <row r="111" spans="1:16" ht="12.75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15421975.46</v>
      </c>
      <c r="P111" s="28">
        <v>66920877.4</v>
      </c>
    </row>
    <row r="112" spans="1:16" ht="12.75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22791888.84</v>
      </c>
      <c r="P112" s="28">
        <v>79747432.26</v>
      </c>
    </row>
    <row r="113" spans="1:16" ht="12.75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18482598.32</v>
      </c>
    </row>
    <row r="114" spans="1:16" ht="12.75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300369.52</v>
      </c>
      <c r="P115" s="28">
        <v>2708206.45</v>
      </c>
    </row>
    <row r="116" spans="1:16" ht="12.75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18415267.47</v>
      </c>
      <c r="P118" s="34">
        <f>SUM(P119:P127)</f>
        <v>76082743.31000002</v>
      </c>
    </row>
    <row r="119" spans="1:16" ht="12.75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4078826.17</v>
      </c>
      <c r="P119" s="28">
        <v>15205080.53</v>
      </c>
    </row>
    <row r="120" spans="1:16" ht="12.75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202219.07</v>
      </c>
      <c r="P120" s="28">
        <v>2291824.8</v>
      </c>
    </row>
    <row r="121" spans="1:16" ht="12.75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3410658.75</v>
      </c>
      <c r="P122" s="28">
        <v>19074462.53</v>
      </c>
    </row>
    <row r="123" spans="1:16" ht="12.75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2469364.12</v>
      </c>
      <c r="P123" s="28">
        <v>6180833.21</v>
      </c>
    </row>
    <row r="124" spans="1:16" ht="12.75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7017348.67</v>
      </c>
      <c r="P124" s="28">
        <v>24729873.17</v>
      </c>
    </row>
    <row r="125" spans="1:16" ht="12.75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350693.06</v>
      </c>
      <c r="P125" s="28">
        <v>4808110.84</v>
      </c>
    </row>
    <row r="126" spans="1:16" ht="12.75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69646.4</v>
      </c>
      <c r="P126" s="28">
        <v>0</v>
      </c>
    </row>
    <row r="127" spans="1:16" ht="12.75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816511.23</v>
      </c>
      <c r="P127" s="28">
        <v>3792558.23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28089428.85</v>
      </c>
      <c r="P129" s="34">
        <f>SUM(P130:P138)</f>
        <v>132390687.02000003</v>
      </c>
    </row>
    <row r="130" spans="1:16" ht="12.75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8553877.36</v>
      </c>
      <c r="P130" s="28">
        <v>45541152.17</v>
      </c>
    </row>
    <row r="131" spans="1:16" ht="12.75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4152492.6</v>
      </c>
      <c r="P131" s="28">
        <v>25643613.24</v>
      </c>
    </row>
    <row r="132" spans="1:16" ht="12.75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728424.67</v>
      </c>
      <c r="P132" s="28">
        <v>8251181.87</v>
      </c>
    </row>
    <row r="133" spans="1:16" ht="12.75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454476.38</v>
      </c>
      <c r="P133" s="28">
        <v>1155053.98</v>
      </c>
    </row>
    <row r="134" spans="1:16" ht="12.75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9298879.05</v>
      </c>
      <c r="P134" s="28">
        <v>36927354.07</v>
      </c>
    </row>
    <row r="135" spans="1:16" ht="12.75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9280</v>
      </c>
      <c r="P135" s="28">
        <v>805469.15</v>
      </c>
    </row>
    <row r="136" spans="1:16" ht="12.75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167827.25</v>
      </c>
      <c r="P136" s="28">
        <v>151081.76</v>
      </c>
    </row>
    <row r="137" spans="1:16" ht="12.75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744740.37</v>
      </c>
      <c r="P137" s="28">
        <v>5078045.66</v>
      </c>
    </row>
    <row r="138" spans="1:16" ht="12.75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3979431.17</v>
      </c>
      <c r="P138" s="28">
        <v>8837735.12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4478419.25</v>
      </c>
      <c r="P140" s="34">
        <f>P141+P145+P149+P153+P159+P164+P168+P171+P178</f>
        <v>24102093.47</v>
      </c>
    </row>
    <row r="141" spans="1:16" ht="12.75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 ht="12.75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 ht="12.75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3017337.29</v>
      </c>
      <c r="P153" s="34">
        <f>SUM(P154:P157)</f>
        <v>11083559.19</v>
      </c>
    </row>
    <row r="154" spans="1:16" ht="12.75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1045195.09</v>
      </c>
      <c r="P154" s="28">
        <v>3575714.51</v>
      </c>
    </row>
    <row r="155" spans="1:16" ht="12.75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286000</v>
      </c>
      <c r="P155" s="28">
        <v>756000</v>
      </c>
    </row>
    <row r="156" spans="1:16" ht="12.75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1686142.2</v>
      </c>
      <c r="P156" s="28">
        <v>6751844.68</v>
      </c>
    </row>
    <row r="157" spans="1:16" ht="12.75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1461081.96</v>
      </c>
      <c r="P159" s="34">
        <f>SUM(P160:P162)</f>
        <v>6081743.62</v>
      </c>
    </row>
    <row r="160" spans="1:16" ht="12.75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1461081.96</v>
      </c>
      <c r="P160" s="28">
        <v>6081743.62</v>
      </c>
    </row>
    <row r="161" spans="1:16" ht="12.75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6936790.66</v>
      </c>
    </row>
    <row r="165" spans="1:16" ht="12.75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6936790.66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4937006.819999999</v>
      </c>
      <c r="P195" s="34">
        <f>P196+P200+P204+P208+P211</f>
        <v>20053007.880000003</v>
      </c>
    </row>
    <row r="196" spans="1:16" ht="12.75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4905269.77</v>
      </c>
      <c r="P196" s="34">
        <f>SUM(P197:P198)</f>
        <v>20022778.67</v>
      </c>
    </row>
    <row r="197" spans="1:16" ht="12.75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4905269.77</v>
      </c>
      <c r="P197" s="28">
        <v>20022778.67</v>
      </c>
    </row>
    <row r="198" spans="1:16" ht="12.75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31737.05</v>
      </c>
      <c r="P204" s="34">
        <f>SUM(P205:P206)</f>
        <v>30229.21</v>
      </c>
    </row>
    <row r="205" spans="1:16" ht="12.75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31737.05</v>
      </c>
      <c r="P205" s="28">
        <v>30229.21</v>
      </c>
    </row>
    <row r="206" spans="1:16" ht="12.75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 ht="12.75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 ht="12.75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6812975.05</v>
      </c>
      <c r="P252" s="42">
        <f>P253+P254</f>
        <v>36143737.79</v>
      </c>
    </row>
    <row r="253" spans="1:16" ht="12.75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36143737.79</v>
      </c>
    </row>
    <row r="254" spans="1:16" ht="12.75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6812975.05</v>
      </c>
      <c r="P254" s="28">
        <v>0</v>
      </c>
    </row>
    <row r="255" spans="1:16" ht="12.75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101247331.25999999</v>
      </c>
      <c r="P255" s="34">
        <f>P109+P140+P182+P195+P215+P252</f>
        <v>456631383.90000004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66558133.84000003</v>
      </c>
      <c r="P257" s="34">
        <f>P106-P255</f>
        <v>53078134.01999992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4:15" ht="12.75">
      <c r="D264" s="13" t="s">
        <v>396</v>
      </c>
      <c r="J264" s="13"/>
      <c r="O264" s="32" t="s">
        <v>397</v>
      </c>
    </row>
    <row r="265" spans="4:15" ht="12.75">
      <c r="D265" s="13" t="s">
        <v>398</v>
      </c>
      <c r="J265" s="13"/>
      <c r="O265" s="32" t="s">
        <v>399</v>
      </c>
    </row>
    <row r="266" ht="15">
      <c r="B266" t="s">
        <v>385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2019-01-16T19:25:54Z</cp:lastPrinted>
  <dcterms:created xsi:type="dcterms:W3CDTF">2010-12-03T18:40:30Z</dcterms:created>
  <dcterms:modified xsi:type="dcterms:W3CDTF">2019-01-16T19:25:57Z</dcterms:modified>
  <cp:category/>
  <cp:version/>
  <cp:contentType/>
  <cp:contentStatus/>
</cp:coreProperties>
</file>