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<sst xmlns="http://schemas.openxmlformats.org/spreadsheetml/2006/main" count="207" uniqueCount="95">
  <si>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</si>
  <si>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</si>
  <si>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</si>
  <si>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</si>
  <si>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</si>
  <si>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</si>
  <si>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</si>
  <si>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</si>
  <si>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</si>
  <si>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</si>
  <si>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</si>
  <si>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</si>
  <si>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</si>
  <si>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</si>
  <si>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</si>
  <si>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</si>
  <si>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</si>
  <si>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</si>
  <si>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</si>
  <si>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</si>
  <si>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</si>
  <si>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</si>
  <si>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</si>
  <si>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</si>
  <si>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</si>
  <si>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</si>
  <si>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</si>
  <si>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</si>
  <si>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</si>
  <si>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</si>
  <si>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</si>
  <si>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</si>
  <si>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</si>
  <si>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</si>
  <si>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</si>
  <si>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</si>
  <si>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</si>
  <si>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</si>
  <si>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</si>
  <si>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</si>
  <si>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</si>
  <si>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</si>
  <si>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</si>
  <si>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</si>
  <si>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</si>
  <si>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</si>
  <si>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</si>
  <si>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</si>
  <si>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</si>
  <si>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</si>
  <si>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</si>
  <si>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</si>
  <si>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</si>
  <si>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</si>
  <si>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</si>
  <si>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</si>
  <si>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</si>
  <si>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</si>
  <si>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</si>
  <si>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</si>
  <si>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</si>
  <si>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</si>
  <si>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</si>
  <si>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</si>
  <si>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</si>
  <si>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</si>
  <si>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</si>
  <si>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</si>
  <si>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</si>
  <si>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</si>
  <si>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</si>
  <si>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</si>
  <si>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</si>
  <si>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</si>
  <si>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</si>
  <si>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</si>
  <si>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</si>
  <si>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</si>
  <si>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</si>
  <si>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AGOSTO DE 2016</t>
  </si>
  <si>
    <t>DEL 1 ENERO DE 2016</t>
  </si>
  <si>
    <t>SALDO AL DIA ULTIMO DE AGOSTO DE 2016</t>
  </si>
  <si>
    <t>LIC. MARCOS GODINEZ MONTES</t>
  </si>
  <si>
    <t>LAE ANGEL ISRAEL CARRILLO MACIAS</t>
  </si>
  <si>
    <t>PRESIDENTE MUNICIPAL</t>
  </si>
  <si>
    <t>ENCARGADO DE LA HACIENDA MUNICIPAL</t>
  </si>
  <si>
    <t>ASEJ2016-08-13-11-2017-1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</si>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</sst>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1938135.99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1482536.5799999998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26963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2131001000000</v>
      </c>
      <c r="D2" s="48"/>
      <c r="E2" s="49"/>
      <c r="G2" s="47">
        <v>2131002000000</v>
      </c>
      <c r="H2" s="48"/>
      <c r="I2" s="49"/>
      <c r="K2" s="47">
        <v>2131002000000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 t="s">
        <v>9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 t="s">
        <v>90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 t="s">
        <v>14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>
        <v>9324999.29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>
        <v>9324999.29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>
        <v>42552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>
        <v>43404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>
        <v>9324999.29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9878834.61</v>
      </c>
      <c r="D15" s="61"/>
      <c r="E15" s="62"/>
      <c r="G15" s="60">
        <f>IF(H30&gt;I32,"La amortización es mayor al saldo de la deuda",SUM(H18:H29))</f>
        <v>2025316.4800000002</v>
      </c>
      <c r="H15" s="61"/>
      <c r="I15" s="62"/>
      <c r="K15" s="60">
        <f>IF(L30&gt;M32,"La amortización es mayor al saldo de la deuda",SUM(L18:L29))</f>
        <v>848366.74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9093208.94</v>
      </c>
      <c r="D16" s="61"/>
      <c r="E16" s="62"/>
      <c r="G16" s="60">
        <f>SUM(I18:I29)</f>
        <v>2226349.5100000002</v>
      </c>
      <c r="H16" s="61"/>
      <c r="I16" s="62"/>
      <c r="K16" s="60">
        <f>SUM(M18:M29)</f>
        <v>58571.22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1278850</v>
      </c>
      <c r="E25" s="19">
        <v>1126021.41</v>
      </c>
      <c r="G25" s="17">
        <v>0</v>
      </c>
      <c r="H25" s="18">
        <v>253164.56</v>
      </c>
      <c r="I25" s="19">
        <v>309167.62</v>
      </c>
      <c r="K25" s="17">
        <v>0</v>
      </c>
      <c r="L25" s="18">
        <v>406121.43</v>
      </c>
      <c r="M25" s="19">
        <v>47347.55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1938135.99</v>
      </c>
      <c r="AS25" s="2">
        <f t="shared" si="2"/>
        <v>1482536.5799999998</v>
      </c>
      <c r="AT25" s="2">
        <f t="shared" si="3"/>
        <v>1938135.99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9878834.61</v>
      </c>
      <c r="E30" s="24">
        <f>SUM(E18:E29)</f>
        <v>9093208.94</v>
      </c>
      <c r="G30" s="24">
        <f>SUM(G18:G29)</f>
        <v>0</v>
      </c>
      <c r="H30" s="24">
        <f>SUM(H18:H29)</f>
        <v>2025316.4800000002</v>
      </c>
      <c r="I30" s="24">
        <f>SUM(I18:I29)</f>
        <v>2226349.5100000002</v>
      </c>
      <c r="K30" s="24">
        <f>SUM(K18:K29)</f>
        <v>0</v>
      </c>
      <c r="L30" s="24">
        <f>SUM(L18:L29)</f>
        <v>848366.74</v>
      </c>
      <c r="M30" s="24">
        <f>SUM(M18:M29)</f>
        <v>58571.22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8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9324999.29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2131001000000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9878834.61</v>
      </c>
      <c r="P7" s="38">
        <f>IF(IDP!$C$7&gt;0,IDP!$C$13+IDP!$C$14-IDP!$C$15,"")</f>
        <v>126469029.39</v>
      </c>
    </row>
    <row r="8" spans="1:16" ht="15">
      <c r="A8" s="32">
        <f>IF(IDP!$G$2&gt;0,2,"")</f>
        <v>2</v>
      </c>
      <c r="C8" s="33">
        <f>IF(IDP!$G$2=0,"",IDP!$G$2)</f>
        <v>2131002000000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2025316.4800000002</v>
      </c>
      <c r="P8" s="38">
        <f>IF(IDP!$G$7&gt;0,IDP!$G$13+IDP!$G$14-IDP!$G$15,"")</f>
        <v>54683544.24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  <v>9324999.29</v>
      </c>
      <c r="N9" s="35">
        <f>IF(IDP!$K$14=0,"",IDP!$K$14)</f>
      </c>
      <c r="O9" s="35">
        <f>IF(IDP!$K$15=0,"",IDP!$K$15)</f>
        <v>848366.74</v>
      </c>
      <c r="P9" s="38">
        <f>IF(IDP!$K$7&gt;0,IDP!$K$13+IDP!$K$14-IDP!$K$15,"")</f>
        <v>8476632.549999999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202381724.01</v>
      </c>
      <c r="N17" s="31">
        <f>SUM(N7:N16)</f>
        <v>0</v>
      </c>
      <c r="O17" s="31">
        <f>SUM(O7:O16)</f>
        <v>12752517.83</v>
      </c>
      <c r="P17" s="31">
        <f>SUM(P7:P16)</f>
        <v>189629206.18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2017-11-13T19:27:46Z</cp:lastPrinted>
  <dcterms:created xsi:type="dcterms:W3CDTF">2013-07-10T14:16:12Z</dcterms:created>
  <dcterms:modified xsi:type="dcterms:W3CDTF">2017-11-13T19:27:49Z</dcterms:modified>
  <cp:category/>
  <cp:version/>
  <cp:contentType/>
  <cp:contentStatus/>
</cp:coreProperties>
</file>