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<sst xmlns="http://schemas.openxmlformats.org/spreadsheetml/2006/main" count="198" uniqueCount="91">
  <si>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</si>
  <si>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</si>
  <si>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</si>
  <si>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</si>
  <si>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</si>
  <si>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</si>
  <si>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</si>
  <si>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</si>
  <si>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</si>
  <si>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</si>
  <si>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</si>
  <si>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</si>
  <si>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</si>
  <si>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</si>
  <si>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</si>
  <si>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</si>
  <si>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</si>
  <si>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</si>
  <si>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</si>
  <si>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</si>
  <si>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</si>
  <si>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</si>
  <si>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</si>
  <si>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</si>
  <si>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</si>
  <si>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</si>
  <si>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</si>
  <si>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</si>
  <si>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</si>
  <si>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</si>
  <si>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</si>
  <si>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</si>
  <si>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</si>
  <si>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</si>
  <si>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</si>
  <si>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</si>
  <si>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</si>
  <si>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</si>
  <si>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</si>
  <si>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</si>
  <si>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</si>
  <si>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</si>
  <si>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</si>
  <si>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</si>
  <si>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</si>
  <si>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</si>
  <si>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</si>
  <si>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</si>
  <si>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</si>
  <si>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</si>
  <si>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</si>
  <si>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</si>
  <si>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</si>
  <si>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</si>
  <si>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</si>
  <si>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</si>
  <si>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</si>
  <si>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</si>
  <si>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</si>
  <si>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</si>
  <si>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</si>
  <si>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</si>
  <si>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</si>
  <si>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</si>
  <si>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</si>
  <si>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</si>
  <si>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</si>
  <si>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</si>
  <si>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</si>
  <si>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</si>
  <si>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</si>
  <si>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</si>
  <si>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</si>
  <si>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</si>
  <si>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</si>
  <si>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</si>
  <si>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</si>
  <si>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</si>
  <si>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</si>
  <si>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MAYO DE 2015</t>
  </si>
  <si>
    <t>ENERO A MAYO 2015</t>
  </si>
  <si>
    <t>SALDO AL DIA ULTIMO DE MAYO DE 2015</t>
  </si>
  <si>
    <t>C. RADAI PINTO CASTRO</t>
  </si>
  <si>
    <t>LAE ANGEL ISRAEL CARRILLO MACIAS</t>
  </si>
  <si>
    <t>ASEJ2015-05-17-02-2016-1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</si>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</sst>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946102.56</c:v>
                </c:pt>
                <c:pt idx="4">
                  <c:v>951061.56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1373728.06</c:v>
                </c:pt>
                <c:pt idx="4">
                  <c:v>1116901.4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894952"/>
        <c:axId val="17054569"/>
      </c:bar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1894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3440255</v>
      </c>
      <c r="D15" s="44"/>
      <c r="E15" s="45"/>
      <c r="G15" s="43">
        <f>IF(H30&gt;I32,"La amortización es mayor al saldo de la deuda",SUM(H18:H29))</f>
        <v>1265823.8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5286590.74</v>
      </c>
      <c r="D16" s="44"/>
      <c r="E16" s="45"/>
      <c r="G16" s="43">
        <f>SUM(I18:I29)</f>
        <v>1375716.1600000001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692937</v>
      </c>
      <c r="E21" s="19">
        <v>1072278.97</v>
      </c>
      <c r="G21" s="17">
        <v>0</v>
      </c>
      <c r="H21" s="18">
        <v>253165.56</v>
      </c>
      <c r="I21" s="19">
        <v>301449.09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946102.56</v>
      </c>
      <c r="AS21" s="2">
        <f t="shared" si="2"/>
        <v>1373728.06</v>
      </c>
      <c r="AT21" s="2">
        <f t="shared" si="3"/>
        <v>946102.56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697897</v>
      </c>
      <c r="E22" s="19">
        <v>862241.76</v>
      </c>
      <c r="G22" s="17">
        <v>0</v>
      </c>
      <c r="H22" s="18">
        <v>253164.56</v>
      </c>
      <c r="I22" s="19">
        <v>254659.64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951061.56</v>
      </c>
      <c r="AS22" s="2">
        <f t="shared" si="2"/>
        <v>1116901.4</v>
      </c>
      <c r="AT22" s="2">
        <f t="shared" si="3"/>
        <v>951061.56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3440255</v>
      </c>
      <c r="E30" s="24">
        <f>SUM(E18:E29)</f>
        <v>5286590.74</v>
      </c>
      <c r="G30" s="24">
        <f>SUM(G18:G29)</f>
        <v>0</v>
      </c>
      <c r="H30" s="24">
        <f>SUM(H18:H29)</f>
        <v>1265823.8</v>
      </c>
      <c r="I30" s="24">
        <f>SUM(I18:I29)</f>
        <v>1375716.1600000001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5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3440255</v>
      </c>
      <c r="P7" s="38">
        <f>IF(IDP!$C$7&gt;0,IDP!$C$13+IDP!$C$14-IDP!$C$15,"")</f>
        <v>141375222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1265823.8</v>
      </c>
      <c r="P8" s="38">
        <f>IF(IDP!$G$7&gt;0,IDP!$G$13+IDP!$G$14-IDP!$G$15,"")</f>
        <v>58481011.64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4706078.8</v>
      </c>
      <c r="P17" s="31">
        <f>SUM(P7:P16)</f>
        <v>199856233.64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2016-02-17T18:31:35Z</dcterms:modified>
  <cp:category/>
  <cp:version/>
  <cp:contentType/>
  <cp:contentStatus/>
</cp:coreProperties>
</file>