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<sst xmlns="http://schemas.openxmlformats.org/spreadsheetml/2006/main" count="400" uniqueCount="397">
  <si>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</si>
  <si>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</si>
  <si>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</si>
  <si>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</si>
  <si>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</si>
  <si>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</si>
  <si>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</si>
  <si>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</si>
  <si>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</si>
  <si>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</si>
  <si>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</si>
  <si>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</si>
  <si>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</si>
  <si>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</si>
  <si>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</si>
  <si>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</si>
  <si>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</si>
  <si>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</si>
  <si>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</si>
  <si>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</si>
  <si>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</si>
  <si>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</si>
  <si>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</si>
  <si>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</si>
  <si>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</si>
  <si>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</si>
  <si>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</si>
  <si>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</si>
  <si>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</si>
  <si>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</si>
  <si>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</si>
  <si>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</si>
  <si>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</si>
  <si>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</si>
  <si>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</si>
  <si>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</si>
  <si>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</si>
  <si>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</si>
  <si>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</si>
  <si>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</si>
  <si>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</si>
  <si>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</si>
  <si>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</si>
  <si>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</si>
  <si>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</si>
  <si>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</si>
  <si>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</si>
  <si>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</si>
  <si>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</si>
  <si>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</si>
  <si>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</si>
  <si>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</si>
  <si>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</si>
  <si>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</si>
  <si>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</si>
  <si>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</si>
  <si>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</si>
  <si>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</si>
  <si>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</si>
  <si>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</si>
  <si>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</si>
  <si>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</si>
  <si>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</si>
  <si>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</si>
  <si>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</si>
  <si>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</si>
  <si>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</si>
  <si>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</si>
  <si>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</si>
  <si>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</si>
  <si>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</si>
  <si>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</si>
  <si>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</si>
  <si>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</si>
  <si>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</si>
  <si>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</si>
  <si>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</si>
  <si>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</si>
  <si>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</si>
  <si>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</si>
  <si>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</si>
  <si>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</si>
  <si>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</si>
  <si>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</si>
  <si>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</si>
  <si>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</si>
  <si>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</si>
  <si>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</si>
  <si>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</si>
  <si>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</si>
  <si>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</si>
  <si>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</si>
  <si>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</si>
  <si>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</si>
  <si>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</si>
  <si>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</si>
  <si>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</si>
  <si>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</si>
  <si>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</si>
  <si>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</si>
  <si>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</si>
  <si>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</si>
  <si>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</si>
  <si>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</si>
  <si>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</si>
  <si>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</si>
  <si>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</si>
  <si>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</si>
  <si>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</si>
  <si>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</si>
  <si>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</si>
  <si>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</si>
  <si>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</si>
  <si>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</si>
  <si>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</si>
  <si>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</si>
  <si>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</si>
  <si>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</si>
  <si>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</si>
  <si>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</si>
  <si>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</si>
  <si>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</si>
  <si>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</si>
  <si>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</si>
  <si>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</si>
  <si>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</si>
  <si>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</si>
  <si>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</si>
  <si>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</si>
  <si>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</si>
  <si>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</si>
  <si>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</si>
  <si>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</si>
  <si>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</si>
  <si>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</si>
  <si>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</si>
  <si>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</si>
  <si>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</si>
  <si>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</si>
  <si>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</si>
  <si>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</si>
  <si>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</si>
  <si>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</si>
  <si>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</si>
  <si>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</si>
  <si>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</si>
  <si>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</si>
  <si>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</si>
  <si>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</si>
  <si>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</si>
  <si>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</si>
  <si>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</si>
  <si>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</si>
  <si>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</si>
  <si>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</si>
  <si>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</si>
  <si>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</si>
  <si>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</si>
  <si>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</si>
  <si>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</si>
  <si>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</si>
  <si>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</si>
  <si>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</si>
  <si>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</si>
  <si>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</si>
  <si>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</si>
  <si>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</si>
  <si>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</si>
  <si>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</si>
  <si>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</si>
  <si>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</si>
  <si>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</si>
  <si>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</si>
  <si>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</si>
  <si>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</si>
  <si>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</si>
  <si>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</si>
  <si>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</si>
  <si>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</si>
  <si>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</si>
  <si>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</si>
  <si>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</si>
  <si>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</si>
  <si>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</si>
  <si>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</si>
  <si>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</si>
  <si>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</si>
  <si>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</si>
  <si>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</si>
  <si>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</si>
  <si>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</si>
  <si>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</si>
  <si>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</si>
  <si>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</si>
  <si>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</si>
  <si>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</si>
  <si>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</si>
  <si>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</si>
  <si>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</si>
  <si>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</si>
  <si>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</si>
  <si>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</si>
  <si>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</si>
  <si>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</si>
  <si>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</si>
  <si>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</si>
  <si>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</si>
  <si>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</si>
  <si>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</si>
  <si>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</si>
  <si>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</si>
  <si>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</si>
  <si>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</si>
  <si>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</si>
  <si>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</si>
  <si>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</si>
  <si>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</si>
  <si>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</si>
  <si>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</si>
  <si>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</si>
  <si>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</si>
  <si>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</si>
  <si>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</si>
  <si>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</si>
  <si>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</si>
  <si>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</si>
  <si>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</si>
  <si>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</si>
  <si>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</si>
  <si>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</si>
  <si>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</si>
  <si>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</si>
  <si>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</si>
  <si>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</si>
  <si>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</si>
  <si>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</si>
  <si>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</si>
  <si>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</si>
  <si>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</si>
  <si>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</si>
  <si>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</si>
  <si>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</si>
  <si>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</si>
  <si>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</si>
  <si>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</si>
  <si>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</si>
  <si>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</si>
  <si>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</si>
  <si>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</si>
  <si>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</si>
  <si>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</si>
  <si>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</si>
  <si>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</si>
  <si>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</si>
  <si>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</si>
  <si>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</si>
  <si>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</si>
  <si>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</si>
  <si>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</si>
  <si>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</si>
  <si>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</si>
  <si>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</si>
  <si>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</si>
  <si>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</si>
  <si>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</si>
  <si>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</si>
  <si>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</si>
  <si>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</si>
  <si>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</si>
  <si>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</si>
  <si>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</si>
  <si>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</si>
  <si>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</si>
  <si>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</si>
  <si>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</si>
  <si>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</si>
  <si>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</si>
  <si>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</si>
  <si>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</si>
  <si>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</si>
  <si>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</si>
  <si>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</si>
  <si>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</si>
  <si>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</si>
  <si>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</si>
  <si>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</si>
  <si>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</si>
  <si>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</si>
  <si>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</si>
  <si>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</si>
  <si>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</si>
  <si>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</si>
  <si>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</si>
  <si>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</si>
  <si>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</si>
  <si>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</si>
  <si>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</si>
  <si>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</si>
  <si>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</si>
  <si>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</si>
  <si>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</si>
  <si>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</si>
  <si>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</si>
  <si>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</si>
  <si>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</si>
  <si>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</si>
  <si>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</si>
  <si>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</si>
  <si>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</si>
  <si>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</si>
  <si>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</si>
  <si>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</si>
  <si>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</si>
  <si>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</si>
  <si>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</si>
  <si>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</si>
  <si>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</si>
  <si>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</si>
  <si>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</si>
  <si>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</si>
  <si>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</si>
  <si>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</si>
  <si>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</si>
  <si>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</si>
  <si>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</si>
  <si>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</si>
  <si>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</si>
  <si>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</si>
  <si>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</si>
  <si>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</si>
  <si>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</si>
  <si>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</si>
  <si>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</si>
  <si>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</si>
  <si>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</si>
  <si>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</si>
  <si>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</si>
  <si>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</si>
  <si>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</si>
  <si>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</si>
  <si>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</si>
  <si>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</si>
  <si>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</si>
  <si>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</si>
  <si>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</si>
  <si>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</si>
  <si>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</si>
  <si>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</si>
  <si>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</si>
  <si>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</si>
  <si>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</si>
  <si>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</si>
  <si>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</si>
  <si>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</si>
  <si>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</si>
  <si>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</si>
  <si>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</si>
  <si>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</si>
  <si>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</si>
  <si>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</si>
  <si>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</si>
  <si>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</si>
  <si>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</si>
  <si>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</si>
  <si>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</si>
  <si>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</si>
  <si>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</si>
  <si>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</si>
  <si>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</si>
  <si>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</si>
  <si>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</si>
  <si>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</si>
  <si>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</si>
  <si>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</si>
  <si>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</si>
  <si>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</si>
  <si>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</si>
  <si>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</si>
  <si>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</si>
  <si>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</si>
  <si>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</si>
  <si>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</si>
  <si>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</si>
  <si>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</si>
  <si>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</si>
  <si>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</si>
  <si>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2015</t>
  </si>
  <si>
    <t>Bajo protesta de decir verdad declaramos que los Estados Financieros y sus Notas son razonablemente correctos y responsabilidad del emisor.</t>
  </si>
  <si>
    <t>Año 2016</t>
  </si>
  <si>
    <t>TOTAL DEL ACTIVO</t>
  </si>
  <si>
    <t>MUNICIPIO EL SALTO</t>
  </si>
  <si>
    <t>AL 30 DE NOVIEMBRE DE 2016</t>
  </si>
  <si>
    <t>LIC. MARCOS GODINEZ MONTES</t>
  </si>
  <si>
    <t>LAE ANGEL ISRAEL CARRILLO MACIAS</t>
  </si>
  <si>
    <t>PRESIDENTE MUNICIPAL</t>
  </si>
  <si>
    <t>ENCARGADO DE LA HACIENDA MUNICIPAL</t>
  </si>
  <si>
    <t>ASEJ2016-11-17-11-2017-1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</si>
</sst>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02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59625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024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B103">
      <selection activeCell="G124" sqref="G12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8" t="s">
        <v>384</v>
      </c>
      <c r="B2" s="49"/>
      <c r="C2" s="49"/>
      <c r="D2" s="49"/>
      <c r="E2" s="49"/>
      <c r="F2" s="49"/>
      <c r="G2" s="49"/>
      <c r="H2" s="49"/>
      <c r="I2" s="50"/>
    </row>
    <row r="3" spans="1:9" ht="15">
      <c r="A3" s="51" t="s">
        <v>390</v>
      </c>
      <c r="B3" s="52"/>
      <c r="C3" s="52"/>
      <c r="D3" s="52"/>
      <c r="E3" s="52"/>
      <c r="F3" s="52"/>
      <c r="G3" s="52"/>
      <c r="H3" s="52"/>
      <c r="I3" s="53"/>
    </row>
    <row r="4" spans="1:9" ht="15">
      <c r="A4" s="54" t="s">
        <v>391</v>
      </c>
      <c r="B4" s="55"/>
      <c r="C4" s="55"/>
      <c r="D4" s="55"/>
      <c r="E4" s="55"/>
      <c r="F4" s="55"/>
      <c r="G4" s="55"/>
      <c r="H4" s="55"/>
      <c r="I4" s="56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388</v>
      </c>
      <c r="D6" s="25" t="s">
        <v>386</v>
      </c>
      <c r="E6" s="21"/>
      <c r="F6" s="19" t="s">
        <v>385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74535950.43</v>
      </c>
      <c r="D8" s="41">
        <f>SUM(D9:D15)</f>
        <v>13667610.25</v>
      </c>
      <c r="E8" s="17"/>
      <c r="F8" s="9" t="s">
        <v>195</v>
      </c>
      <c r="G8" s="3" t="s">
        <v>196</v>
      </c>
      <c r="H8" s="40">
        <f>SUM(H9:H17)</f>
        <v>28593366.849999998</v>
      </c>
      <c r="I8" s="41">
        <f>SUM(I9:I17)</f>
        <v>32007937.56</v>
      </c>
    </row>
    <row r="9" spans="1:9" ht="11.25">
      <c r="A9" s="11" t="s">
        <v>4</v>
      </c>
      <c r="B9" s="4" t="s">
        <v>5</v>
      </c>
      <c r="C9" s="26">
        <v>244330.64</v>
      </c>
      <c r="D9" s="27">
        <v>0</v>
      </c>
      <c r="E9" s="17"/>
      <c r="F9" s="11" t="s">
        <v>197</v>
      </c>
      <c r="G9" s="4" t="s">
        <v>198</v>
      </c>
      <c r="H9" s="26">
        <v>320942.02</v>
      </c>
      <c r="I9" s="27">
        <v>91274</v>
      </c>
    </row>
    <row r="10" spans="1:9" ht="11.25">
      <c r="A10" s="11" t="s">
        <v>6</v>
      </c>
      <c r="B10" s="4" t="s">
        <v>7</v>
      </c>
      <c r="C10" s="26">
        <v>74091740.79</v>
      </c>
      <c r="D10" s="27">
        <v>13467731.25</v>
      </c>
      <c r="E10" s="17"/>
      <c r="F10" s="11" t="s">
        <v>199</v>
      </c>
      <c r="G10" s="4" t="s">
        <v>200</v>
      </c>
      <c r="H10" s="26">
        <v>22513204.72</v>
      </c>
      <c r="I10" s="27">
        <v>25427587.54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1586661.25</v>
      </c>
      <c r="I11" s="27">
        <v>2480234.36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199879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4172558.86</v>
      </c>
      <c r="I15" s="27">
        <v>4008841.66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15393628.52</v>
      </c>
      <c r="D17" s="41">
        <f>SUM(D18:D24)</f>
        <v>0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8787591.72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1426374.58</v>
      </c>
      <c r="D20" s="27">
        <v>0</v>
      </c>
      <c r="E20" s="17"/>
      <c r="F20" s="11" t="s">
        <v>217</v>
      </c>
      <c r="G20" s="4" t="s">
        <v>218</v>
      </c>
      <c r="H20" s="26">
        <v>8120925.09</v>
      </c>
      <c r="I20" s="27">
        <v>0</v>
      </c>
    </row>
    <row r="21" spans="1:9" ht="11.25">
      <c r="A21" s="11" t="s">
        <v>26</v>
      </c>
      <c r="B21" s="4" t="s">
        <v>27</v>
      </c>
      <c r="C21" s="26">
        <v>4563.86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666666.63</v>
      </c>
      <c r="I22" s="27">
        <v>0</v>
      </c>
    </row>
    <row r="23" spans="1:9" ht="11.25">
      <c r="A23" s="11" t="s">
        <v>30</v>
      </c>
      <c r="B23" s="4" t="s">
        <v>31</v>
      </c>
      <c r="C23" s="26">
        <v>212690.08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13750000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1565461.56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1565461.56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6368773.46</v>
      </c>
      <c r="D26" s="41">
        <f>SUM(D27:D31)</f>
        <v>1594124.07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1194404.65</v>
      </c>
      <c r="D27" s="27">
        <v>1594124.07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1260.32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5173108.49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450790.39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450790.39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SUM(C48:C50)</f>
        <v>0</v>
      </c>
      <c r="D47" s="41">
        <f>SUM(D48:D50)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/>
      <c r="B51" s="4"/>
      <c r="C51" s="26"/>
      <c r="D51" s="27"/>
      <c r="E51" s="17"/>
      <c r="F51" s="9" t="s">
        <v>267</v>
      </c>
      <c r="G51" s="3" t="s">
        <v>268</v>
      </c>
      <c r="H51" s="40">
        <f>SUM(H52:H54)</f>
        <v>129104.93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96298352.41</v>
      </c>
      <c r="D52" s="35">
        <f>D8+D17+D26+D33+D40+D43+D47</f>
        <v>15261734.32</v>
      </c>
      <c r="E52" s="42"/>
      <c r="F52" s="11" t="s">
        <v>269</v>
      </c>
      <c r="G52" s="4" t="s">
        <v>270</v>
      </c>
      <c r="H52" s="26">
        <v>129104.93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39526315.45</v>
      </c>
      <c r="I56" s="35">
        <f>I8+I19+I24+I29+I33+I38+I46+I51</f>
        <v>32007937.56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27284075.47</v>
      </c>
      <c r="I59" s="41">
        <f>SUM(I60:I61)</f>
        <v>17837833.63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21705135.23</v>
      </c>
      <c r="I60" s="27">
        <v>12498918.12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5578940.24</v>
      </c>
      <c r="I61" s="27">
        <v>5338915.51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577522945.4100001</v>
      </c>
      <c r="D68" s="41">
        <f>SUM(D69:D75)</f>
        <v>559263965.52</v>
      </c>
      <c r="E68" s="17"/>
      <c r="F68" s="9" t="s">
        <v>290</v>
      </c>
      <c r="G68" s="3" t="s">
        <v>291</v>
      </c>
      <c r="H68" s="40">
        <f>SUM(H69:H73)</f>
        <v>182472583.09</v>
      </c>
      <c r="I68" s="41">
        <f>SUM(I69:I73)</f>
        <v>193056724.72</v>
      </c>
    </row>
    <row r="69" spans="1:9" ht="11.25">
      <c r="A69" s="11" t="s">
        <v>101</v>
      </c>
      <c r="B69" s="4" t="s">
        <v>102</v>
      </c>
      <c r="C69" s="26">
        <v>52225000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182472583.09</v>
      </c>
      <c r="I71" s="27">
        <v>193056724.72</v>
      </c>
    </row>
    <row r="72" spans="1:9" ht="11.25">
      <c r="A72" s="11" t="s">
        <v>107</v>
      </c>
      <c r="B72" s="4" t="s">
        <v>108</v>
      </c>
      <c r="C72" s="26">
        <v>237871375.24</v>
      </c>
      <c r="D72" s="27">
        <v>236744520.91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286194632.68</v>
      </c>
      <c r="D73" s="27">
        <v>269062507.12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65724247.93</v>
      </c>
      <c r="D77" s="41">
        <f>SUM(D78:D85)</f>
        <v>63736636.89000001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4243673.77</v>
      </c>
      <c r="D78" s="27">
        <v>3889671.59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1685071.48</v>
      </c>
      <c r="D79" s="27">
        <v>1060315.49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60300.86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18251028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17269124.18</v>
      </c>
      <c r="D83" s="27">
        <v>16271400.35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458845.37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410192.24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48653.13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247946854.54</v>
      </c>
      <c r="I94" s="35">
        <f>I59+I63+I68+I75+I80+I88</f>
        <v>249084754.32999998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287473169.99</v>
      </c>
      <c r="I96" s="37">
        <f>I56+I94</f>
        <v>281092691.89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452531221.13</v>
      </c>
      <c r="I104" s="41">
        <f>I105+I106+I107+I112+I116</f>
        <v>357628490.21000004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118634437.6</v>
      </c>
      <c r="I105" s="27">
        <v>39278354.42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333894783.53</v>
      </c>
      <c r="I106" s="27">
        <v>318348135.79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643706038.71</v>
      </c>
      <c r="D121" s="35">
        <f>D55+D61+D68+D77+D87+D94+D101+D109+D116</f>
        <v>623459447.78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389</v>
      </c>
      <c r="C123" s="38">
        <f>C52+C121</f>
        <v>740004391.12</v>
      </c>
      <c r="D123" s="39">
        <f>D52+D121</f>
        <v>638721182.1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452531221.13</v>
      </c>
      <c r="I124" s="35">
        <f>I99+I104+I120</f>
        <v>357628490.21000004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740004391.12</v>
      </c>
      <c r="I126" s="39">
        <f>I96+I124</f>
        <v>638721182.1</v>
      </c>
    </row>
    <row r="127" ht="12" thickTop="1"/>
    <row r="130" spans="2:8" ht="15">
      <c r="B130" s="47" t="s">
        <v>392</v>
      </c>
      <c r="F130" s="44"/>
      <c r="H130" s="45" t="s">
        <v>393</v>
      </c>
    </row>
    <row r="131" spans="2:8" ht="15">
      <c r="B131" s="43" t="s">
        <v>394</v>
      </c>
      <c r="F131" s="43"/>
      <c r="H131" s="46" t="s">
        <v>395</v>
      </c>
    </row>
    <row r="132" spans="2:8" ht="15">
      <c r="B132" s="43" t="s">
        <v>387</v>
      </c>
      <c r="F132" s="43"/>
      <c r="H132" s="46"/>
    </row>
    <row r="137" spans="3:7" ht="15" customHeight="1">
      <c r="C137" s="57" t="s">
        <v>396</v>
      </c>
      <c r="D137" s="57"/>
      <c r="E137" s="57"/>
      <c r="F137" s="57"/>
      <c r="G137" s="57"/>
    </row>
    <row r="138" spans="3:7" ht="15" customHeight="1">
      <c r="C138" s="57"/>
      <c r="D138" s="57"/>
      <c r="E138" s="57"/>
      <c r="F138" s="57"/>
      <c r="G138" s="57"/>
    </row>
    <row r="139" spans="3:7" ht="11.25" customHeight="1">
      <c r="C139" s="57"/>
      <c r="D139" s="57"/>
      <c r="E139" s="57"/>
      <c r="F139" s="57"/>
      <c r="G139" s="57"/>
    </row>
    <row r="140" spans="3:7" ht="11.25" customHeight="1">
      <c r="C140" s="57"/>
      <c r="D140" s="57"/>
      <c r="E140" s="57"/>
      <c r="F140" s="57"/>
      <c r="G140" s="57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 Administrador</dc:creator>
  <cp:keywords/>
  <dc:description/>
  <cp:lastModifiedBy>Olimpia</cp:lastModifiedBy>
  <cp:lastPrinted>2011-10-31T19:33:30Z</cp:lastPrinted>
  <dcterms:created xsi:type="dcterms:W3CDTF">2011-02-09T15:30:30Z</dcterms:created>
  <dcterms:modified xsi:type="dcterms:W3CDTF">2017-11-18T03:54:07Z</dcterms:modified>
  <cp:category/>
  <cp:version/>
  <cp:contentType/>
  <cp:contentStatus/>
</cp:coreProperties>
</file>