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<sst xmlns="http://schemas.openxmlformats.org/spreadsheetml/2006/main" count="400" uniqueCount="397">
  <si>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</si>
  <si>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</si>
  <si>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</si>
  <si>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</si>
  <si>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</si>
  <si>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</si>
  <si>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</si>
  <si>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</si>
  <si>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</si>
  <si>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</si>
  <si>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</si>
  <si>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</si>
  <si>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</si>
  <si>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</si>
  <si>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</si>
  <si>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</si>
  <si>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</si>
  <si>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</si>
  <si>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</si>
  <si>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</si>
  <si>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</si>
  <si>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</si>
  <si>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</si>
  <si>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</si>
  <si>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</si>
  <si>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</si>
  <si>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</si>
  <si>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</si>
  <si>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</si>
  <si>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</si>
  <si>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</si>
  <si>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</si>
  <si>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</si>
  <si>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</si>
  <si>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</si>
  <si>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</si>
  <si>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</si>
  <si>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</si>
  <si>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</si>
  <si>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</si>
  <si>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</si>
  <si>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</si>
  <si>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</si>
  <si>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</si>
  <si>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</si>
  <si>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</si>
  <si>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</si>
  <si>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</si>
  <si>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</si>
  <si>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</si>
  <si>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</si>
  <si>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</si>
  <si>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</si>
  <si>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</si>
  <si>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</si>
  <si>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</si>
  <si>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</si>
  <si>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</si>
  <si>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</si>
  <si>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</si>
  <si>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</si>
  <si>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</si>
  <si>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</si>
  <si>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</si>
  <si>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</si>
  <si>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</si>
  <si>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</si>
  <si>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</si>
  <si>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</si>
  <si>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</si>
  <si>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</si>
  <si>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</si>
  <si>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</si>
  <si>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</si>
  <si>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</si>
  <si>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</si>
  <si>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</si>
  <si>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</si>
  <si>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</si>
  <si>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</si>
  <si>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</si>
  <si>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</si>
  <si>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</si>
  <si>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</si>
  <si>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</si>
  <si>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</si>
  <si>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</si>
  <si>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</si>
  <si>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</si>
  <si>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</si>
  <si>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</si>
  <si>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</si>
  <si>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</si>
  <si>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</si>
  <si>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</si>
  <si>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</si>
  <si>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</si>
  <si>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</si>
  <si>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</si>
  <si>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</si>
  <si>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</si>
  <si>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</si>
  <si>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</si>
  <si>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</si>
  <si>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</si>
  <si>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</si>
  <si>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</si>
  <si>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</si>
  <si>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</si>
  <si>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</si>
  <si>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</si>
  <si>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</si>
  <si>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</si>
  <si>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</si>
  <si>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</si>
  <si>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</si>
  <si>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</si>
  <si>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</si>
  <si>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</si>
  <si>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</si>
  <si>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</si>
  <si>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</si>
  <si>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</si>
  <si>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</si>
  <si>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</si>
  <si>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</si>
  <si>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</si>
  <si>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</si>
  <si>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</si>
  <si>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</si>
  <si>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</si>
  <si>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</si>
  <si>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</si>
  <si>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</si>
  <si>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</si>
  <si>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</si>
  <si>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</si>
  <si>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</si>
  <si>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</si>
  <si>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</si>
  <si>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</si>
  <si>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</si>
  <si>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</si>
  <si>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</si>
  <si>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</si>
  <si>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</si>
  <si>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</si>
  <si>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</si>
  <si>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</si>
  <si>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</si>
  <si>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</si>
  <si>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</si>
  <si>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</si>
  <si>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</si>
  <si>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</si>
  <si>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</si>
  <si>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</si>
  <si>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</si>
  <si>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</si>
  <si>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</si>
  <si>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</si>
  <si>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</si>
  <si>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</si>
  <si>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</si>
  <si>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</si>
  <si>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</si>
  <si>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</si>
  <si>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</si>
  <si>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</si>
  <si>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</si>
  <si>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</si>
  <si>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</si>
  <si>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</si>
  <si>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</si>
  <si>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</si>
  <si>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</si>
  <si>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</si>
  <si>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</si>
  <si>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</si>
  <si>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</si>
  <si>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</si>
  <si>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</si>
  <si>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</si>
  <si>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</si>
  <si>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</si>
  <si>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</si>
  <si>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</si>
  <si>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</si>
  <si>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</si>
  <si>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</si>
  <si>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</si>
  <si>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</si>
  <si>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</si>
  <si>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</si>
  <si>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</si>
  <si>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</si>
  <si>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</si>
  <si>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</si>
  <si>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</si>
  <si>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</si>
  <si>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</si>
  <si>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</si>
  <si>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</si>
  <si>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</si>
  <si>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</si>
  <si>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</si>
  <si>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</si>
  <si>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</si>
  <si>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</si>
  <si>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</si>
  <si>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</si>
  <si>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</si>
  <si>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</si>
  <si>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</si>
  <si>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</si>
  <si>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</si>
  <si>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</si>
  <si>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</si>
  <si>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</si>
  <si>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</si>
  <si>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</si>
  <si>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</si>
  <si>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</si>
  <si>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</si>
  <si>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</si>
  <si>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</si>
  <si>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</si>
  <si>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</si>
  <si>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</si>
  <si>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</si>
  <si>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</si>
  <si>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</si>
  <si>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</si>
  <si>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</si>
  <si>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</si>
  <si>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</si>
  <si>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</si>
  <si>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</si>
  <si>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</si>
  <si>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</si>
  <si>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</si>
  <si>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</si>
  <si>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</si>
  <si>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</si>
  <si>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</si>
  <si>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</si>
  <si>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</si>
  <si>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</si>
  <si>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</si>
  <si>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</si>
  <si>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</si>
  <si>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</si>
  <si>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</si>
  <si>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</si>
  <si>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</si>
  <si>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</si>
  <si>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</si>
  <si>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</si>
  <si>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</si>
  <si>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</si>
  <si>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</si>
  <si>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</si>
  <si>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</si>
  <si>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</si>
  <si>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</si>
  <si>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</si>
  <si>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</si>
  <si>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</si>
  <si>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</si>
  <si>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</si>
  <si>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</si>
  <si>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</si>
  <si>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</si>
  <si>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</si>
  <si>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</si>
  <si>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</si>
  <si>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</si>
  <si>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</si>
  <si>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</si>
  <si>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</si>
  <si>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</si>
  <si>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</si>
  <si>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</si>
  <si>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</si>
  <si>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</si>
  <si>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</si>
  <si>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</si>
  <si>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</si>
  <si>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</si>
  <si>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</si>
  <si>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</si>
  <si>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</si>
  <si>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</si>
  <si>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</si>
  <si>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</si>
  <si>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</si>
  <si>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</si>
  <si>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</si>
  <si>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</si>
  <si>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</si>
  <si>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</si>
  <si>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</si>
  <si>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</si>
  <si>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</si>
  <si>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</si>
  <si>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</si>
  <si>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</si>
  <si>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</si>
  <si>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</si>
  <si>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</si>
  <si>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</si>
  <si>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</si>
  <si>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</si>
  <si>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</si>
  <si>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</si>
  <si>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</si>
  <si>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</si>
  <si>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</si>
  <si>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</si>
  <si>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</si>
  <si>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</si>
  <si>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</si>
  <si>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</si>
  <si>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</si>
  <si>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</si>
  <si>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</si>
  <si>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</si>
  <si>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</si>
  <si>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</si>
  <si>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</si>
  <si>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</si>
  <si>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</si>
  <si>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</si>
  <si>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</si>
  <si>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</si>
  <si>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</si>
  <si>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</si>
  <si>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</si>
  <si>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</si>
  <si>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</si>
  <si>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</si>
  <si>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</si>
  <si>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</si>
  <si>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</si>
  <si>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</si>
  <si>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</si>
  <si>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</si>
  <si>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</si>
  <si>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</si>
  <si>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</si>
  <si>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</si>
  <si>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</si>
  <si>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</si>
  <si>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</si>
  <si>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</si>
  <si>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</si>
  <si>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</si>
  <si>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</si>
  <si>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</si>
  <si>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</si>
  <si>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</si>
  <si>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</si>
  <si>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</si>
  <si>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</si>
  <si>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</si>
  <si>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</si>
  <si>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</si>
  <si>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</si>
  <si>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</si>
  <si>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</si>
  <si>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</si>
  <si>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</si>
  <si>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</si>
  <si>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</si>
  <si>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</si>
  <si>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</si>
  <si>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</si>
  <si>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</si>
  <si>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</si>
  <si>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</si>
  <si>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</si>
  <si>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</si>
  <si>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</si>
  <si>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</si>
  <si>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</si>
  <si>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</si>
  <si>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</si>
  <si>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</si>
  <si>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</si>
  <si>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</si>
  <si>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EL SALTO</t>
  </si>
  <si>
    <t>AL 31 DE JULIO DE 2016</t>
  </si>
  <si>
    <t>LIC. MARCOS GODINEZ MONTES</t>
  </si>
  <si>
    <t>LAE ANGEL ISRAEL CARRILLO MACIAS</t>
  </si>
  <si>
    <t>PRESIDENTE MUNICIPAL</t>
  </si>
  <si>
    <t>ENCARGADO DE LA HACIENDA MUNICIPAL</t>
  </si>
  <si>
    <t>ASEJ2016-07-09-11-2017-1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</si>
</sst>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03">
      <selection activeCell="G124" sqref="G12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384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64540470.53</v>
      </c>
      <c r="D8" s="41">
        <f>SUM(D9:D15)</f>
        <v>13667610.25</v>
      </c>
      <c r="E8" s="17"/>
      <c r="F8" s="9" t="s">
        <v>195</v>
      </c>
      <c r="G8" s="3" t="s">
        <v>196</v>
      </c>
      <c r="H8" s="40">
        <f>SUM(H9:H17)</f>
        <v>15667147.34</v>
      </c>
      <c r="I8" s="41">
        <f>SUM(I9:I17)</f>
        <v>32007937.56</v>
      </c>
    </row>
    <row r="9" spans="1:9" ht="11.25">
      <c r="A9" s="11" t="s">
        <v>4</v>
      </c>
      <c r="B9" s="4" t="s">
        <v>5</v>
      </c>
      <c r="C9" s="26">
        <v>33739.51</v>
      </c>
      <c r="D9" s="27">
        <v>0</v>
      </c>
      <c r="E9" s="17"/>
      <c r="F9" s="11" t="s">
        <v>197</v>
      </c>
      <c r="G9" s="4" t="s">
        <v>198</v>
      </c>
      <c r="H9" s="26">
        <v>204801.97</v>
      </c>
      <c r="I9" s="27">
        <v>91274</v>
      </c>
    </row>
    <row r="10" spans="1:9" ht="11.25">
      <c r="A10" s="11" t="s">
        <v>6</v>
      </c>
      <c r="B10" s="4" t="s">
        <v>7</v>
      </c>
      <c r="C10" s="26">
        <v>64306852.02</v>
      </c>
      <c r="D10" s="27">
        <v>13467731.25</v>
      </c>
      <c r="E10" s="17"/>
      <c r="F10" s="11" t="s">
        <v>199</v>
      </c>
      <c r="G10" s="4" t="s">
        <v>200</v>
      </c>
      <c r="H10" s="26">
        <v>11291274.2</v>
      </c>
      <c r="I10" s="27">
        <v>25427587.54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2480234.36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4171071.17</v>
      </c>
      <c r="I15" s="27">
        <v>4008841.66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10105111.04</v>
      </c>
      <c r="D17" s="41">
        <f>SUM(D18:D24)</f>
        <v>0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13977834.57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993396.71</v>
      </c>
      <c r="D20" s="27">
        <v>0</v>
      </c>
      <c r="E20" s="17"/>
      <c r="F20" s="11" t="s">
        <v>217</v>
      </c>
      <c r="G20" s="4" t="s">
        <v>218</v>
      </c>
      <c r="H20" s="26">
        <v>10644501.26</v>
      </c>
      <c r="I20" s="27">
        <v>0</v>
      </c>
    </row>
    <row r="21" spans="1:9" ht="11.25">
      <c r="A21" s="11" t="s">
        <v>26</v>
      </c>
      <c r="B21" s="4" t="s">
        <v>27</v>
      </c>
      <c r="C21" s="26">
        <v>4563.86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3333333.31</v>
      </c>
      <c r="I22" s="27">
        <v>0</v>
      </c>
    </row>
    <row r="23" spans="1:9" ht="11.25">
      <c r="A23" s="11" t="s">
        <v>30</v>
      </c>
      <c r="B23" s="4" t="s">
        <v>31</v>
      </c>
      <c r="C23" s="26">
        <v>357150.47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8750000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8969573.69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8969573.69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2607701.62</v>
      </c>
      <c r="D26" s="41">
        <f>SUM(D27:D31)</f>
        <v>1594124.07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1088341.07</v>
      </c>
      <c r="D27" s="27">
        <v>1594124.07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1260.32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1518100.23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450790.39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450790.39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2062131.31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77253283.19</v>
      </c>
      <c r="D52" s="35">
        <f>D8+D17+D26+D33+D40+D43+D47</f>
        <v>15261734.32</v>
      </c>
      <c r="E52" s="42"/>
      <c r="F52" s="11" t="s">
        <v>269</v>
      </c>
      <c r="G52" s="4" t="s">
        <v>270</v>
      </c>
      <c r="H52" s="26">
        <v>2062131.31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41127477.300000004</v>
      </c>
      <c r="I56" s="35">
        <f>I8+I19+I24+I29+I33+I38+I46+I51</f>
        <v>32007937.56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28529619.39</v>
      </c>
      <c r="I59" s="41">
        <f>SUM(I60:I61)</f>
        <v>17837833.63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21923262.45</v>
      </c>
      <c r="I60" s="27">
        <v>12498918.12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6606356.94</v>
      </c>
      <c r="I61" s="27">
        <v>5338915.51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565007654.9000001</v>
      </c>
      <c r="D68" s="41">
        <f>SUM(D69:D75)</f>
        <v>559263965.52</v>
      </c>
      <c r="E68" s="17"/>
      <c r="F68" s="9" t="s">
        <v>290</v>
      </c>
      <c r="G68" s="3" t="s">
        <v>291</v>
      </c>
      <c r="H68" s="40">
        <f>SUM(H69:H73)</f>
        <v>182472583.09</v>
      </c>
      <c r="I68" s="41">
        <f>SUM(I69:I73)</f>
        <v>193056724.72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182472583.09</v>
      </c>
      <c r="I71" s="27">
        <v>193056724.72</v>
      </c>
    </row>
    <row r="72" spans="1:9" ht="11.25">
      <c r="A72" s="11" t="s">
        <v>107</v>
      </c>
      <c r="B72" s="4" t="s">
        <v>108</v>
      </c>
      <c r="C72" s="26">
        <v>237871375.24</v>
      </c>
      <c r="D72" s="27">
        <v>236744520.91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273679342.17</v>
      </c>
      <c r="D73" s="27">
        <v>269062507.12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65361042.5</v>
      </c>
      <c r="D77" s="41">
        <f>SUM(D78:D85)</f>
        <v>63736636.89000001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4147876.34</v>
      </c>
      <c r="D78" s="27">
        <v>3889671.59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1685071.48</v>
      </c>
      <c r="D79" s="27">
        <v>1060315.49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60300.86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17001716.18</v>
      </c>
      <c r="D83" s="27">
        <v>16271400.35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249192398.46</v>
      </c>
      <c r="I94" s="35">
        <f>I59+I63+I68+I75+I80+I88</f>
        <v>249084754.32999998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290319875.76</v>
      </c>
      <c r="I96" s="37">
        <f>I56+I94</f>
        <v>281092691.89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417760950.2</v>
      </c>
      <c r="I104" s="41">
        <f>I105+I106+I107+I112+I116</f>
        <v>357628490.21000004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83862537.67</v>
      </c>
      <c r="I105" s="27">
        <v>39278354.42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333896412.53</v>
      </c>
      <c r="I106" s="27">
        <v>318348135.79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630827542.7700001</v>
      </c>
      <c r="D121" s="35">
        <f>D55+D61+D68+D77+D87+D94+D101+D109+D116</f>
        <v>623459447.78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708080825.96</v>
      </c>
      <c r="D123" s="39">
        <f>D52+D121</f>
        <v>638721182.1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417760950.2</v>
      </c>
      <c r="I124" s="35">
        <f>I99+I104+I120</f>
        <v>357628490.21000004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708080825.96</v>
      </c>
      <c r="I126" s="39">
        <f>I96+I124</f>
        <v>638721182.1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387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2017-11-09T18:59:28Z</dcterms:modified>
  <cp:category/>
  <cp:version/>
  <cp:contentType/>
  <cp:contentStatus/>
</cp:coreProperties>
</file>