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<sst xmlns="http://schemas.openxmlformats.org/spreadsheetml/2006/main" count="419" uniqueCount="405">
  <si>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</si>
  <si>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</si>
  <si>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</si>
  <si>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</si>
  <si>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</si>
  <si>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</si>
  <si>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</si>
  <si>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</si>
  <si>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</si>
  <si>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</si>
  <si>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</si>
  <si>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</si>
  <si>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</si>
  <si>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</si>
  <si>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</si>
  <si>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</si>
  <si>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</si>
  <si>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</si>
  <si>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</si>
  <si>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</si>
  <si>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</si>
  <si>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</si>
  <si>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</si>
  <si>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</si>
  <si>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</si>
  <si>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</si>
  <si>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</si>
  <si>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</si>
  <si>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</si>
  <si>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</si>
  <si>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</si>
  <si>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</si>
  <si>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</si>
  <si>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</si>
  <si>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</si>
  <si>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</si>
  <si>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</si>
  <si>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</si>
  <si>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</si>
  <si>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</si>
  <si>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</si>
  <si>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</si>
  <si>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</si>
  <si>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</si>
  <si>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</si>
  <si>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</si>
  <si>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</si>
  <si>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</si>
  <si>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</si>
  <si>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</si>
  <si>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</si>
  <si>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</si>
  <si>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</si>
  <si>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</si>
  <si>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</si>
  <si>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</si>
  <si>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</si>
  <si>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</si>
  <si>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</si>
  <si>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</si>
  <si>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</si>
  <si>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</si>
  <si>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</si>
  <si>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</si>
  <si>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</si>
  <si>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</si>
  <si>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</si>
  <si>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</si>
  <si>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</si>
  <si>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</si>
  <si>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</si>
  <si>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</si>
  <si>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</si>
  <si>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</si>
  <si>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</si>
  <si>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</si>
  <si>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</si>
  <si>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</si>
  <si>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</si>
  <si>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</si>
  <si>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</si>
  <si>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</si>
  <si>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</si>
  <si>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</si>
  <si>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</si>
  <si>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</si>
  <si>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</si>
  <si>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</si>
  <si>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</si>
  <si>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</si>
  <si>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</si>
  <si>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</si>
  <si>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</si>
  <si>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</si>
  <si>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</si>
  <si>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</si>
  <si>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</si>
  <si>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</si>
  <si>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</si>
  <si>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</si>
  <si>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</si>
  <si>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</si>
  <si>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</si>
  <si>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</si>
  <si>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</si>
  <si>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</si>
  <si>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</si>
  <si>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</si>
  <si>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</si>
  <si>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</si>
  <si>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</si>
  <si>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</si>
  <si>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</si>
  <si>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</si>
  <si>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</si>
  <si>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</si>
  <si>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</si>
  <si>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</si>
  <si>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</si>
  <si>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</si>
  <si>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</si>
  <si>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</si>
  <si>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</si>
  <si>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</si>
  <si>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</si>
  <si>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</si>
  <si>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</si>
  <si>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</si>
  <si>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</si>
  <si>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</si>
  <si>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</si>
  <si>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</si>
  <si>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</si>
  <si>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</si>
  <si>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</si>
  <si>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</si>
  <si>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</si>
  <si>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</si>
  <si>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</si>
  <si>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</si>
  <si>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</si>
  <si>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</si>
  <si>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</si>
  <si>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</si>
  <si>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</si>
  <si>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</si>
  <si>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</si>
  <si>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</si>
  <si>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</si>
  <si>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</si>
  <si>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</si>
  <si>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</si>
  <si>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</si>
  <si>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</si>
  <si>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</si>
  <si>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</si>
  <si>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</si>
  <si>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</si>
  <si>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</si>
  <si>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</si>
  <si>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</si>
  <si>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</si>
  <si>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</si>
  <si>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</si>
  <si>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</si>
  <si>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</si>
  <si>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</si>
  <si>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</si>
  <si>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</si>
  <si>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</si>
  <si>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</si>
  <si>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</si>
  <si>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</si>
  <si>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</si>
  <si>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</si>
  <si>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</si>
  <si>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</si>
  <si>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</si>
  <si>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</si>
  <si>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</si>
  <si>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</si>
  <si>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</si>
  <si>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</si>
  <si>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</si>
  <si>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</si>
  <si>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</si>
  <si>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</si>
  <si>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</si>
  <si>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</si>
  <si>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</si>
  <si>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</si>
  <si>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</si>
  <si>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</si>
  <si>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</si>
  <si>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</si>
  <si>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</si>
  <si>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</si>
  <si>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</si>
  <si>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</si>
  <si>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</si>
  <si>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</si>
  <si>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</si>
  <si>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</si>
  <si>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</si>
  <si>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</si>
  <si>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</si>
  <si>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</si>
  <si>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</si>
  <si>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</si>
  <si>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</si>
  <si>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</si>
  <si>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</si>
  <si>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</si>
  <si>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</si>
  <si>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</si>
  <si>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</si>
  <si>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</si>
  <si>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</si>
  <si>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</si>
  <si>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</si>
  <si>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</si>
  <si>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</si>
  <si>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</si>
  <si>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</si>
  <si>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</si>
  <si>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</si>
  <si>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</si>
  <si>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</si>
  <si>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</si>
  <si>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</si>
  <si>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</si>
  <si>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</si>
  <si>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</si>
  <si>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</si>
  <si>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</si>
  <si>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</si>
  <si>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</si>
  <si>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</si>
  <si>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</si>
  <si>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</si>
  <si>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</si>
  <si>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</si>
  <si>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</si>
  <si>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</si>
  <si>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</si>
  <si>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</si>
  <si>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</si>
  <si>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</si>
  <si>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</si>
  <si>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</si>
  <si>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</si>
  <si>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</si>
  <si>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</si>
  <si>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</si>
  <si>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</si>
  <si>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</si>
  <si>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</si>
  <si>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</si>
  <si>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</si>
  <si>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</si>
  <si>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</si>
  <si>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</si>
  <si>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</si>
  <si>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</si>
  <si>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</si>
  <si>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</si>
  <si>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</si>
  <si>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</si>
  <si>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</si>
  <si>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</si>
  <si>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</si>
  <si>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</si>
  <si>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</si>
  <si>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</si>
  <si>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</si>
  <si>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</si>
  <si>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</si>
  <si>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</si>
  <si>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</si>
  <si>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</si>
  <si>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</si>
  <si>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</si>
  <si>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</si>
  <si>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</si>
  <si>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</si>
  <si>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</si>
  <si>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</si>
  <si>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</si>
  <si>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</si>
  <si>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</si>
  <si>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</si>
  <si>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</si>
  <si>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</si>
  <si>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</si>
  <si>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</si>
  <si>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</si>
  <si>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</si>
  <si>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</si>
  <si>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</si>
  <si>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</si>
  <si>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</si>
  <si>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</si>
  <si>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</si>
  <si>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</si>
  <si>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</si>
  <si>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</si>
  <si>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</si>
  <si>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</si>
  <si>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</si>
  <si>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</si>
  <si>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</si>
  <si>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</si>
  <si>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</si>
  <si>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</si>
  <si>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</si>
  <si>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</si>
  <si>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</si>
  <si>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</si>
  <si>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</si>
  <si>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</si>
  <si>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</si>
  <si>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</si>
  <si>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</si>
  <si>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</si>
  <si>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</si>
  <si>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</si>
  <si>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</si>
  <si>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</si>
  <si>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</si>
  <si>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</si>
  <si>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</si>
  <si>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</si>
  <si>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</si>
  <si>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</si>
  <si>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</si>
  <si>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</si>
  <si>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</si>
  <si>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</si>
  <si>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</si>
  <si>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</si>
  <si>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</si>
  <si>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</si>
  <si>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</si>
  <si>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</si>
  <si>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</si>
  <si>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</si>
  <si>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</si>
  <si>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</si>
  <si>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</si>
  <si>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</si>
  <si>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</si>
  <si>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</si>
  <si>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</si>
  <si>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</si>
  <si>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</si>
  <si>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</si>
  <si>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</si>
  <si>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</si>
  <si>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</si>
  <si>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</si>
  <si>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</si>
  <si>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</si>
  <si>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</si>
  <si>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</si>
  <si>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</si>
  <si>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</si>
  <si>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</si>
  <si>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</si>
  <si>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</si>
  <si>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</si>
  <si>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</si>
  <si>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</si>
  <si>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</si>
  <si>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</si>
  <si>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</si>
  <si>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</si>
  <si>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</si>
  <si>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</si>
  <si>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</si>
  <si>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</si>
  <si>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</si>
  <si>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</si>
  <si>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</si>
  <si>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</si>
  <si>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</si>
  <si>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</si>
  <si>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</si>
  <si>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</si>
  <si>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</si>
  <si>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</si>
  <si>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</si>
  <si>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</si>
  <si>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</si>
  <si>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</si>
  <si>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</si>
  <si>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</si>
  <si>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</si>
  <si>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2016</t>
  </si>
  <si>
    <t>Municipio El Salto</t>
  </si>
  <si>
    <t>DEL 1 DE ENERO AL 31 DE AGOSTO DE 2016</t>
  </si>
  <si>
    <t>LIC. MARCOS GODINEZ MONTES</t>
  </si>
  <si>
    <t>LAE ANGEL ISRAEL CARRILLO MACIAS</t>
  </si>
  <si>
    <t>PRESIDENTE MUNICIPAL</t>
  </si>
  <si>
    <t>ENCARGADO DE LA HACIENDA MUNICIPAL</t>
  </si>
  <si>
    <t>ASEJ2016-08-13-11-2017-1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</si>
</sst>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1">
      <selection activeCell="R6" sqref="R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397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89852105.10000001</v>
      </c>
      <c r="P9" s="34">
        <f>P10+P20+P27+P30+P37+P43+P54+P60</f>
        <v>101927054.04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34477839.89</v>
      </c>
      <c r="P10" s="34">
        <f>SUM(P11:P18)</f>
        <v>45545056.97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33374328.22</v>
      </c>
      <c r="P12" s="28">
        <v>44307922.67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1103511.67</v>
      </c>
      <c r="P17" s="28">
        <v>1237134.3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47081702.61</v>
      </c>
      <c r="P30" s="34">
        <f>SUM(P31:P35)</f>
        <v>50183436.69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1546156.66</v>
      </c>
      <c r="P31" s="28">
        <v>2457800.42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23132136.3</v>
      </c>
      <c r="P33" s="28">
        <v>24704845.12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822382.98</v>
      </c>
      <c r="P34" s="28">
        <v>817567.83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21581026.67</v>
      </c>
      <c r="P35" s="28">
        <v>22203223.32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5280562.67</v>
      </c>
      <c r="P37" s="34">
        <f>SUM(P38:P41)</f>
        <v>820748.59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5280562.67</v>
      </c>
      <c r="P41" s="28">
        <v>820748.59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3011999.93</v>
      </c>
      <c r="P43" s="34">
        <f>SUM(P44:P52)</f>
        <v>5377811.79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330000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443556.56</v>
      </c>
      <c r="P45" s="28">
        <v>704205.82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13422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235752</v>
      </c>
      <c r="P47" s="28">
        <v>782892.29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2002691.37</v>
      </c>
      <c r="P49" s="28">
        <v>3828985.48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0</v>
      </c>
      <c r="P52" s="28">
        <v>48306.2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217153172.87</v>
      </c>
      <c r="P65" s="34">
        <f>P66+P71</f>
        <v>285106503.7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217153172.87</v>
      </c>
      <c r="P66" s="34">
        <f>SUM(P67:P69)</f>
        <v>285106503.7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126068474.45</v>
      </c>
      <c r="P67" s="28">
        <v>170819830.26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77492742.92</v>
      </c>
      <c r="P68" s="28">
        <v>89624875.84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13591955.5</v>
      </c>
      <c r="P69" s="28">
        <v>24661797.6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125613.04</v>
      </c>
      <c r="P78" s="34">
        <f>P79+P83+P90+P92+P95</f>
        <v>8206529.58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125613.04</v>
      </c>
      <c r="P79" s="34">
        <f>SUM(P80:P81)</f>
        <v>8206529.58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125613.04</v>
      </c>
      <c r="P80" s="28">
        <v>206529.58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8000000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307130891.01000005</v>
      </c>
      <c r="P104" s="34">
        <f>P9+P65+P78</f>
        <v>395240087.32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186373685.51</v>
      </c>
      <c r="P107" s="34">
        <f>P108+P116+P127</f>
        <v>280599530.96000004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87688580.6</v>
      </c>
      <c r="P108" s="34">
        <f>SUM(P109:P114)</f>
        <v>140988095.50000003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50480951.34</v>
      </c>
      <c r="P109" s="28">
        <v>116356116.26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34420613.86</v>
      </c>
      <c r="P110" s="28">
        <v>7677120.4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203708.83</v>
      </c>
      <c r="P111" s="28">
        <v>14807275.7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0</v>
      </c>
      <c r="P112" s="28">
        <v>278423.74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2583306.57</v>
      </c>
      <c r="P113" s="28">
        <v>1859159.4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0</v>
      </c>
      <c r="P114" s="28">
        <v>10000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28770561.040000003</v>
      </c>
      <c r="P116" s="34">
        <f>SUM(P117:P125)</f>
        <v>50279684.29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5358565.94</v>
      </c>
      <c r="P117" s="28">
        <v>8137724.5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737082.02</v>
      </c>
      <c r="P118" s="28">
        <v>2574570.12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8313521.74</v>
      </c>
      <c r="P120" s="28">
        <v>12029162.02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1253338.91</v>
      </c>
      <c r="P121" s="28">
        <v>2193339.18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10247378.94</v>
      </c>
      <c r="P122" s="28">
        <v>16039369.32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1106547.96</v>
      </c>
      <c r="P123" s="28">
        <v>4681825.85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116000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1754125.53</v>
      </c>
      <c r="P125" s="28">
        <v>4507693.3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69914543.86999999</v>
      </c>
      <c r="P127" s="34">
        <f>SUM(P128:P136)</f>
        <v>89331751.17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39299615.44</v>
      </c>
      <c r="P128" s="28">
        <v>43160868.06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2770397.01</v>
      </c>
      <c r="P129" s="28">
        <v>3928603.12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3728053.51</v>
      </c>
      <c r="P130" s="28">
        <v>3513633.25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355326.33</v>
      </c>
      <c r="P131" s="28">
        <v>2352065.36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16859789.13</v>
      </c>
      <c r="P132" s="28">
        <v>26928508.51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934831.65</v>
      </c>
      <c r="P133" s="28">
        <v>1177322.68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29604</v>
      </c>
      <c r="P134" s="28">
        <v>71276.2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1434157.04</v>
      </c>
      <c r="P135" s="28">
        <v>4408998.07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4502769.76</v>
      </c>
      <c r="P136" s="28">
        <v>3790475.92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13504662.28</v>
      </c>
      <c r="P138" s="34">
        <f>P139+P143+P147+P151+P157+P162+P166+P169+P176</f>
        <v>33821028.44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54752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54752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9850002.04</v>
      </c>
      <c r="P151" s="34">
        <f>SUM(P152:P155)</f>
        <v>27434128.52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4749145.6</v>
      </c>
      <c r="P152" s="28">
        <v>15584765.58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994512</v>
      </c>
      <c r="P153" s="28">
        <v>3465850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4106344.44</v>
      </c>
      <c r="P154" s="28">
        <v>8355512.94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28000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3599908.24</v>
      </c>
      <c r="P157" s="34">
        <f>SUM(P158:P160)</f>
        <v>6386899.92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3599908.24</v>
      </c>
      <c r="P158" s="28">
        <v>6386899.92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12775856.85</v>
      </c>
      <c r="P193" s="34">
        <f>P194+P198+P202+P206+P209</f>
        <v>16330963.57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12746498.87</v>
      </c>
      <c r="P194" s="34">
        <f>SUM(P195:P196)</f>
        <v>16111718.84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12746498.87</v>
      </c>
      <c r="P195" s="28">
        <v>16111718.84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29357.98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29357.98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0</v>
      </c>
      <c r="P202" s="34">
        <f>SUM(P203:P204)</f>
        <v>219244.73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0</v>
      </c>
      <c r="P203" s="28">
        <v>219244.73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0</v>
      </c>
      <c r="P213" s="34">
        <f>P214+P223+P227+P234+P237+P240</f>
        <v>25210209.93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0</v>
      </c>
      <c r="P240" s="34">
        <f>SUM(P241:P248)</f>
        <v>25210209.93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0</v>
      </c>
      <c r="P241" s="28">
        <v>25210209.93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395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396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212654204.64</v>
      </c>
      <c r="P252" s="34">
        <f>P107+P138+P180+P193+P213</f>
        <v>355961732.90000004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94476686.37</v>
      </c>
      <c r="P256" s="28">
        <v>39278354.42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94476686.37</v>
      </c>
      <c r="P259" s="34">
        <f>SUM(P255:P258)</f>
        <v>39278354.42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 t="s">
        <v>402</v>
      </c>
      <c r="J267" s="13"/>
      <c r="O267" s="32" t="s">
        <v>403</v>
      </c>
    </row>
    <row r="268" ht="15">
      <c r="B268" t="s">
        <v>394</v>
      </c>
    </row>
    <row r="272" spans="6:14" ht="12.75">
      <c r="F272" s="52" t="s">
        <v>404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2015-03-05T19:39:30Z</cp:lastPrinted>
  <dcterms:created xsi:type="dcterms:W3CDTF">2010-12-03T18:40:30Z</dcterms:created>
  <dcterms:modified xsi:type="dcterms:W3CDTF">2017-11-13T19:13:35Z</dcterms:modified>
  <cp:category/>
  <cp:version/>
  <cp:contentType/>
  <cp:contentStatus/>
</cp:coreProperties>
</file>