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935" windowHeight="11190" activeTab="0"/>
  </bookViews>
  <sheets>
    <sheet name="Avance Sem." sheetId="1" r:id="rId1"/>
  </sheets>
  <definedNames/>
  <calcPr fullCalcOnLoad="1"/>
</workbook>
</file>

<file path=xl/sharedStrings.xml><?xml version="1.0" encoding="utf-8"?>
<sst xmlns="http://schemas.openxmlformats.org/spreadsheetml/2006/main" count="173" uniqueCount="83">
  <si>
    <t>AVANCE DE PROGRAMAS</t>
  </si>
  <si>
    <t>DENOMINACIÓN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</si>
  <si>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</si>
  <si>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</si>
  <si>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</si>
  <si>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</si>
  <si>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</si>
  <si>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</si>
  <si>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Eficacia</t>
  </si>
  <si>
    <t>Eficiencia</t>
  </si>
  <si>
    <t>Economía</t>
  </si>
  <si>
    <r>
      <t xml:space="preserve">Absoluto                      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(A)</t>
    </r>
  </si>
  <si>
    <r>
      <t xml:space="preserve">Relativo                            </t>
    </r>
    <r>
      <rPr>
        <b/>
        <sz val="10"/>
        <rFont val="Arial"/>
        <family val="2"/>
      </rPr>
      <t>(B)</t>
    </r>
  </si>
  <si>
    <r>
      <t xml:space="preserve">Programado                   </t>
    </r>
    <r>
      <rPr>
        <b/>
        <sz val="10"/>
        <rFont val="Arial"/>
        <family val="2"/>
      </rPr>
      <t>(C)</t>
    </r>
  </si>
  <si>
    <r>
      <t xml:space="preserve">Realizado                          </t>
    </r>
    <r>
      <rPr>
        <b/>
        <sz val="10"/>
        <rFont val="Arial"/>
        <family val="2"/>
      </rPr>
      <t>(D)</t>
    </r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</si>
  <si>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</si>
  <si>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</si>
  <si>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Bajo protesta de decir verdad declaramos que los Estados Financieros y sus Notas son razonablemente correctos y responsabilidad del emisor.</t>
  </si>
  <si>
    <t>Municipio El Salto</t>
  </si>
  <si>
    <t>PRIMER AVANCE DE GESTION FINANCIERA - AL 30 DE JUNIO 2015</t>
  </si>
  <si>
    <t>HACIENDA MUNICIPAL ( Departamento)</t>
  </si>
  <si>
    <t>Administracion eficiente (programa)</t>
  </si>
  <si>
    <t xml:space="preserve">Recaudacion eficiente de los ingresos </t>
  </si>
  <si>
    <t>Gestión</t>
  </si>
  <si>
    <t>X</t>
  </si>
  <si>
    <t>%</t>
  </si>
  <si>
    <t xml:space="preserve">Recuperacion cartera vencida </t>
  </si>
  <si>
    <t>Cuentas pagadas</t>
  </si>
  <si>
    <t xml:space="preserve">Aplicacion eficas del gasto </t>
  </si>
  <si>
    <t>Administracion y  Amortizacion de la deuda publica</t>
  </si>
  <si>
    <t>Elaboracion de cuentas publicas y estados financieros</t>
  </si>
  <si>
    <t>cuentas</t>
  </si>
  <si>
    <t>Programa facilidades fiscales</t>
  </si>
  <si>
    <t>Contribuyentes</t>
  </si>
  <si>
    <t>Implementacion programa contabilidad</t>
  </si>
  <si>
    <t>APREMIOS ( Departamento)</t>
  </si>
  <si>
    <t>Requerimientos entregados agua potable (Actividad)</t>
  </si>
  <si>
    <t>Requerimientos</t>
  </si>
  <si>
    <t>Requerimientos de predial (Actividad)</t>
  </si>
  <si>
    <t>Requerimientos de infracciones varias (Actividad)</t>
  </si>
  <si>
    <t>Direccion de Reglamentos (Dependencia)</t>
  </si>
  <si>
    <t>Administracion Eficiente (Programa)</t>
  </si>
  <si>
    <t>Visitas de inspeccion (Tarea)</t>
  </si>
  <si>
    <t>Visitas</t>
  </si>
  <si>
    <t>Visitas de apercibimiento (Tarea)</t>
  </si>
  <si>
    <t>Apercibimientos</t>
  </si>
  <si>
    <t>Levantamiento de infracciones (Tarea)</t>
  </si>
  <si>
    <t>Infracciones</t>
  </si>
  <si>
    <t xml:space="preserve">  Catastro e impuesto predial ( dependencia)</t>
  </si>
  <si>
    <t>Administracion eficiente (Programa)</t>
  </si>
  <si>
    <t>Depuracion de cuentas catastrales (tarea)</t>
  </si>
  <si>
    <t>Correccion de datos en cuentas (Tarea)</t>
  </si>
  <si>
    <t>correcciones</t>
  </si>
  <si>
    <t>Apertura de tarjetas catastrales(Tarea)</t>
  </si>
  <si>
    <t>Tarjetas</t>
  </si>
  <si>
    <t>Renovacion y empastado de libros de comprobantes catastrales (Tarea)</t>
  </si>
  <si>
    <t>Libros</t>
  </si>
  <si>
    <t xml:space="preserve">Elaboracion de dictamenes de valor y deslindes catastrales </t>
  </si>
  <si>
    <t>dictamenes</t>
  </si>
  <si>
    <t xml:space="preserve">Elaboracion de historiales catastrales </t>
  </si>
  <si>
    <t>historiales</t>
  </si>
  <si>
    <t>Vialidad y Transito (Dependencia)</t>
  </si>
  <si>
    <t>Servicios publicos de calidad (Programa)</t>
  </si>
  <si>
    <t>Coordinacion para la expedicion de Licencias (Tarea)</t>
  </si>
  <si>
    <t>Licencias</t>
  </si>
  <si>
    <t>Operativo casco  (Tarea)</t>
  </si>
  <si>
    <t>Operativo de salud  (Tarea)</t>
  </si>
  <si>
    <t>Platicas</t>
  </si>
  <si>
    <t>Programa cultura vial (Tarea)</t>
  </si>
  <si>
    <t>Programa de señalizacion (Tarea)</t>
  </si>
  <si>
    <t>Calles</t>
  </si>
  <si>
    <t>Capacitacion de los agentes viales</t>
  </si>
  <si>
    <t>Elementos</t>
  </si>
  <si>
    <t>Programa vacaciones seguras</t>
  </si>
  <si>
    <t>Emergencias</t>
  </si>
  <si>
    <t>Acompañamiento en perecrinaciones y eventos culturales</t>
  </si>
  <si>
    <t>Servicios</t>
  </si>
  <si>
    <t>Vigilancia vial en escuelas</t>
  </si>
  <si>
    <t>Escuelas</t>
  </si>
  <si>
    <t>Colocacion de reductores de velocidad</t>
  </si>
  <si>
    <t>C. JOEL GONZALEZ DIAZ</t>
  </si>
  <si>
    <t>LAE ANGEL ISRAEL CARRILLO MACIAS</t>
  </si>
  <si>
    <t>ASEJ2015-15-20-02-2016-1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</si>
</sst>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horizontal="right" vertical="center"/>
    </xf>
    <xf numFmtId="9" fontId="2" fillId="33" borderId="10" xfId="55" applyFont="1" applyFill="1" applyBorder="1" applyAlignment="1">
      <alignment vertical="center"/>
    </xf>
    <xf numFmtId="9" fontId="0" fillId="33" borderId="0" xfId="55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34" borderId="11" xfId="0" applyFont="1" applyFill="1" applyBorder="1" applyAlignment="1">
      <alignment horizontal="center" vertical="center" textRotation="90"/>
    </xf>
    <xf numFmtId="0" fontId="6" fillId="34" borderId="11" xfId="0" applyFont="1" applyFill="1" applyBorder="1" applyAlignment="1">
      <alignment vertical="center" textRotation="90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9" fontId="8" fillId="34" borderId="11" xfId="55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9" fontId="10" fillId="33" borderId="12" xfId="55" applyFont="1" applyFill="1" applyBorder="1" applyAlignment="1">
      <alignment horizontal="center" vertical="center"/>
    </xf>
    <xf numFmtId="49" fontId="10" fillId="33" borderId="12" xfId="55" applyNumberFormat="1" applyFont="1" applyFill="1" applyBorder="1" applyAlignment="1">
      <alignment horizontal="center" vertical="center"/>
    </xf>
    <xf numFmtId="164" fontId="10" fillId="33" borderId="12" xfId="55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center" vertical="center"/>
    </xf>
    <xf numFmtId="4" fontId="11" fillId="0" borderId="15" xfId="55" applyNumberFormat="1" applyFont="1" applyFill="1" applyBorder="1" applyAlignment="1">
      <alignment horizontal="center" vertical="center"/>
    </xf>
    <xf numFmtId="49" fontId="11" fillId="0" borderId="15" xfId="55" applyNumberFormat="1" applyFont="1" applyFill="1" applyBorder="1" applyAlignment="1">
      <alignment horizontal="center" vertical="center"/>
    </xf>
    <xf numFmtId="164" fontId="11" fillId="0" borderId="15" xfId="55" applyNumberFormat="1" applyFont="1" applyFill="1" applyBorder="1" applyAlignment="1">
      <alignment horizontal="right" vertical="center"/>
    </xf>
    <xf numFmtId="10" fontId="11" fillId="0" borderId="15" xfId="55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vertical="center"/>
    </xf>
    <xf numFmtId="3" fontId="11" fillId="0" borderId="18" xfId="0" applyNumberFormat="1" applyFont="1" applyFill="1" applyBorder="1" applyAlignment="1">
      <alignment horizontal="center" vertical="center"/>
    </xf>
    <xf numFmtId="4" fontId="11" fillId="0" borderId="18" xfId="55" applyNumberFormat="1" applyFont="1" applyFill="1" applyBorder="1" applyAlignment="1">
      <alignment horizontal="center" vertical="center"/>
    </xf>
    <xf numFmtId="49" fontId="11" fillId="0" borderId="18" xfId="55" applyNumberFormat="1" applyFont="1" applyFill="1" applyBorder="1" applyAlignment="1">
      <alignment horizontal="center" vertical="center"/>
    </xf>
    <xf numFmtId="164" fontId="11" fillId="0" borderId="18" xfId="55" applyNumberFormat="1" applyFont="1" applyFill="1" applyBorder="1" applyAlignment="1">
      <alignment horizontal="right" vertical="center"/>
    </xf>
    <xf numFmtId="10" fontId="11" fillId="0" borderId="18" xfId="55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horizontal="center" vertical="center"/>
    </xf>
    <xf numFmtId="4" fontId="11" fillId="0" borderId="11" xfId="55" applyNumberFormat="1" applyFont="1" applyFill="1" applyBorder="1" applyAlignment="1">
      <alignment horizontal="center" vertical="center"/>
    </xf>
    <xf numFmtId="49" fontId="11" fillId="0" borderId="11" xfId="55" applyNumberFormat="1" applyFont="1" applyFill="1" applyBorder="1" applyAlignment="1">
      <alignment horizontal="center" vertical="center"/>
    </xf>
    <xf numFmtId="164" fontId="11" fillId="0" borderId="11" xfId="55" applyNumberFormat="1" applyFont="1" applyFill="1" applyBorder="1" applyAlignment="1">
      <alignment horizontal="right" vertical="center"/>
    </xf>
    <xf numFmtId="49" fontId="1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horizontal="center" vertical="center"/>
    </xf>
    <xf numFmtId="164" fontId="14" fillId="33" borderId="10" xfId="55" applyNumberFormat="1" applyFont="1" applyFill="1" applyBorder="1" applyAlignment="1">
      <alignment horizontal="right" vertical="center"/>
    </xf>
    <xf numFmtId="9" fontId="14" fillId="33" borderId="10" xfId="55" applyFont="1" applyFill="1" applyBorder="1" applyAlignment="1">
      <alignment horizontal="center" vertical="center"/>
    </xf>
    <xf numFmtId="49" fontId="0" fillId="33" borderId="0" xfId="0" applyNumberFormat="1" applyFill="1" applyAlignment="1">
      <alignment vertical="center"/>
    </xf>
    <xf numFmtId="0" fontId="0" fillId="33" borderId="0" xfId="0" applyFill="1" applyAlignment="1">
      <alignment horizontal="center" vertical="center"/>
    </xf>
    <xf numFmtId="41" fontId="0" fillId="33" borderId="0" xfId="0" applyNumberFormat="1" applyFill="1" applyBorder="1" applyAlignment="1">
      <alignment vertical="center"/>
    </xf>
    <xf numFmtId="49" fontId="0" fillId="33" borderId="0" xfId="0" applyNumberFormat="1" applyFill="1" applyBorder="1" applyAlignment="1">
      <alignment vertical="center"/>
    </xf>
    <xf numFmtId="164" fontId="0" fillId="33" borderId="0" xfId="0" applyNumberFormat="1" applyFill="1" applyBorder="1" applyAlignment="1">
      <alignment horizontal="right" vertical="center"/>
    </xf>
    <xf numFmtId="43" fontId="0" fillId="33" borderId="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9" fontId="0" fillId="0" borderId="0" xfId="55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9" fontId="0" fillId="0" borderId="0" xfId="55" applyFont="1" applyAlignment="1">
      <alignment vertical="center"/>
    </xf>
    <xf numFmtId="49" fontId="3" fillId="33" borderId="20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41" fontId="3" fillId="33" borderId="20" xfId="0" applyNumberFormat="1" applyFont="1" applyFill="1" applyBorder="1" applyAlignment="1">
      <alignment vertical="center"/>
    </xf>
    <xf numFmtId="164" fontId="3" fillId="33" borderId="20" xfId="0" applyNumberFormat="1" applyFont="1" applyFill="1" applyBorder="1" applyAlignment="1">
      <alignment horizontal="right" vertical="center"/>
    </xf>
    <xf numFmtId="9" fontId="3" fillId="33" borderId="20" xfId="55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1" fontId="0" fillId="33" borderId="10" xfId="0" applyNumberFormat="1" applyFill="1" applyBorder="1" applyAlignment="1">
      <alignment vertical="center"/>
    </xf>
    <xf numFmtId="164" fontId="0" fillId="33" borderId="10" xfId="0" applyNumberFormat="1" applyFill="1" applyBorder="1" applyAlignment="1">
      <alignment horizontal="right" vertical="center"/>
    </xf>
    <xf numFmtId="9" fontId="0" fillId="33" borderId="10" xfId="55" applyFont="1" applyFill="1" applyBorder="1" applyAlignment="1">
      <alignment vertical="center"/>
    </xf>
    <xf numFmtId="49" fontId="4" fillId="33" borderId="20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vertical="center"/>
    </xf>
    <xf numFmtId="164" fontId="4" fillId="33" borderId="20" xfId="0" applyNumberFormat="1" applyFont="1" applyFill="1" applyBorder="1" applyAlignment="1">
      <alignment horizontal="right" vertical="center"/>
    </xf>
    <xf numFmtId="9" fontId="4" fillId="33" borderId="20" xfId="55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/>
    </xf>
    <xf numFmtId="49" fontId="13" fillId="33" borderId="0" xfId="0" applyNumberFormat="1" applyFont="1" applyFill="1" applyBorder="1" applyAlignment="1">
      <alignment vertical="center"/>
    </xf>
    <xf numFmtId="3" fontId="14" fillId="33" borderId="0" xfId="0" applyNumberFormat="1" applyFont="1" applyFill="1" applyBorder="1" applyAlignment="1">
      <alignment horizontal="center" vertical="center"/>
    </xf>
    <xf numFmtId="4" fontId="14" fillId="33" borderId="0" xfId="55" applyNumberFormat="1" applyFont="1" applyFill="1" applyBorder="1" applyAlignment="1">
      <alignment horizontal="center" vertical="center"/>
    </xf>
    <xf numFmtId="49" fontId="14" fillId="33" borderId="0" xfId="55" applyNumberFormat="1" applyFont="1" applyFill="1" applyBorder="1" applyAlignment="1">
      <alignment horizontal="center" vertical="center"/>
    </xf>
    <xf numFmtId="164" fontId="14" fillId="33" borderId="0" xfId="55" applyNumberFormat="1" applyFont="1" applyFill="1" applyBorder="1" applyAlignment="1">
      <alignment horizontal="right" vertical="center"/>
    </xf>
    <xf numFmtId="9" fontId="14" fillId="33" borderId="0" xfId="55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49" fontId="13" fillId="33" borderId="22" xfId="0" applyNumberFormat="1" applyFont="1" applyFill="1" applyBorder="1" applyAlignment="1">
      <alignment horizontal="center" vertical="center"/>
    </xf>
    <xf numFmtId="164" fontId="14" fillId="33" borderId="10" xfId="55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 horizontal="right" vertical="center"/>
    </xf>
    <xf numFmtId="9" fontId="2" fillId="33" borderId="0" xfId="55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9" fontId="2" fillId="33" borderId="14" xfId="55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 applyProtection="1">
      <alignment vertical="center"/>
      <protection locked="0"/>
    </xf>
    <xf numFmtId="49" fontId="14" fillId="33" borderId="10" xfId="55" applyNumberFormat="1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top"/>
    </xf>
    <xf numFmtId="41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41" fontId="3" fillId="34" borderId="15" xfId="0" applyNumberFormat="1" applyFont="1" applyFill="1" applyBorder="1" applyAlignment="1">
      <alignment horizontal="center" vertical="center" wrapText="1"/>
    </xf>
    <xf numFmtId="41" fontId="3" fillId="34" borderId="11" xfId="0" applyNumberFormat="1" applyFont="1" applyFill="1" applyBorder="1" applyAlignment="1">
      <alignment horizontal="center" vertical="center" wrapText="1"/>
    </xf>
    <xf numFmtId="49" fontId="3" fillId="34" borderId="26" xfId="0" applyNumberFormat="1" applyFont="1" applyFill="1" applyBorder="1" applyAlignment="1">
      <alignment horizontal="center" vertical="center" wrapText="1"/>
    </xf>
    <xf numFmtId="164" fontId="3" fillId="34" borderId="26" xfId="0" applyNumberFormat="1" applyFont="1" applyFill="1" applyBorder="1" applyAlignment="1">
      <alignment horizontal="center" vertical="center" wrapText="1"/>
    </xf>
    <xf numFmtId="9" fontId="3" fillId="34" borderId="26" xfId="55" applyFont="1" applyFill="1" applyBorder="1" applyAlignment="1">
      <alignment horizontal="center" vertical="center" wrapText="1"/>
    </xf>
    <xf numFmtId="42" fontId="56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54</xdr:row>
      <xdr:rowOff>85725</xdr:rowOff>
    </xdr:from>
    <xdr:to>
      <xdr:col>4</xdr:col>
      <xdr:colOff>2209800</xdr:colOff>
      <xdr:row>58</xdr:row>
      <xdr:rowOff>219075</xdr:rowOff>
    </xdr:to>
    <xdr:sp>
      <xdr:nvSpPr>
        <xdr:cNvPr id="1" name="1 Rectángulo"/>
        <xdr:cNvSpPr>
          <a:spLocks/>
        </xdr:cNvSpPr>
      </xdr:nvSpPr>
      <xdr:spPr>
        <a:xfrm>
          <a:off x="1457325" y="13363575"/>
          <a:ext cx="1352550" cy="1085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63"/>
  <sheetViews>
    <sheetView tabSelected="1" zoomScale="90" zoomScaleNormal="90" workbookViewId="0" topLeftCell="A19">
      <selection activeCell="E36" sqref="E36"/>
    </sheetView>
  </sheetViews>
  <sheetFormatPr defaultColWidth="0" defaultRowHeight="18.75" customHeight="1"/>
  <cols>
    <col min="1" max="1" width="1.57421875" style="1" customWidth="1"/>
    <col min="2" max="2" width="2.57421875" style="2" customWidth="1"/>
    <col min="3" max="4" width="2.421875" style="55" customWidth="1"/>
    <col min="5" max="5" width="62.421875" style="55" customWidth="1"/>
    <col min="6" max="6" width="16.57421875" style="56" customWidth="1"/>
    <col min="7" max="9" width="4.7109375" style="2" customWidth="1"/>
    <col min="10" max="10" width="17.00390625" style="63" customWidth="1"/>
    <col min="11" max="12" width="18.57421875" style="55" customWidth="1"/>
    <col min="13" max="14" width="25.00390625" style="64" customWidth="1"/>
    <col min="15" max="16" width="15.57421875" style="65" customWidth="1"/>
    <col min="17" max="17" width="2.57421875" style="2" customWidth="1"/>
    <col min="18" max="18" width="1.421875" style="2" customWidth="1"/>
    <col min="19" max="20" width="0" style="2" hidden="1" customWidth="1"/>
    <col min="21" max="16384" width="11.421875" style="2" hidden="1" customWidth="1"/>
  </cols>
  <sheetData>
    <row r="1" spans="1:18" s="62" customFormat="1" ht="7.5" customHeight="1">
      <c r="A1" s="102"/>
      <c r="B1" s="75"/>
      <c r="C1" s="97"/>
      <c r="D1" s="97"/>
      <c r="E1" s="97"/>
      <c r="F1" s="98"/>
      <c r="G1" s="99"/>
      <c r="H1" s="99"/>
      <c r="I1" s="99"/>
      <c r="J1" s="99"/>
      <c r="K1" s="97"/>
      <c r="L1" s="97"/>
      <c r="M1" s="100"/>
      <c r="N1" s="100"/>
      <c r="O1" s="101"/>
      <c r="P1" s="101"/>
      <c r="Q1" s="99"/>
      <c r="R1" s="75"/>
    </row>
    <row r="2" spans="2:18" ht="7.5" customHeight="1">
      <c r="B2" s="73"/>
      <c r="C2" s="103"/>
      <c r="D2" s="3"/>
      <c r="E2" s="3"/>
      <c r="F2" s="4"/>
      <c r="G2" s="5"/>
      <c r="H2" s="5"/>
      <c r="I2" s="5"/>
      <c r="J2" s="5"/>
      <c r="K2" s="3"/>
      <c r="L2" s="3"/>
      <c r="M2" s="6"/>
      <c r="N2" s="6"/>
      <c r="O2" s="7"/>
      <c r="P2" s="104"/>
      <c r="Q2" s="74"/>
      <c r="R2" s="1"/>
    </row>
    <row r="3" spans="2:18" ht="24.75" customHeight="1">
      <c r="B3" s="73"/>
      <c r="C3" s="108" t="s">
        <v>0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74"/>
      <c r="R3" s="1"/>
    </row>
    <row r="4" spans="2:18" ht="23.25" customHeight="1">
      <c r="B4" s="73"/>
      <c r="C4" s="109" t="s">
        <v>18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74"/>
      <c r="R4" s="1"/>
    </row>
    <row r="5" spans="2:18" ht="13.5" customHeight="1">
      <c r="B5" s="73"/>
      <c r="C5" s="110" t="s">
        <v>19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74"/>
      <c r="R5" s="1"/>
    </row>
    <row r="6" spans="2:18" ht="4.5" customHeight="1">
      <c r="B6" s="73"/>
      <c r="C6" s="66"/>
      <c r="D6" s="66"/>
      <c r="E6" s="66"/>
      <c r="F6" s="67"/>
      <c r="G6" s="68"/>
      <c r="H6" s="68"/>
      <c r="I6" s="68"/>
      <c r="J6" s="69"/>
      <c r="K6" s="66"/>
      <c r="L6" s="66"/>
      <c r="M6" s="70"/>
      <c r="N6" s="70"/>
      <c r="O6" s="71"/>
      <c r="P6" s="71"/>
      <c r="Q6" s="74"/>
      <c r="R6" s="1"/>
    </row>
    <row r="7" spans="2:18" ht="7.5" customHeight="1">
      <c r="B7" s="75"/>
      <c r="C7" s="76"/>
      <c r="D7" s="76"/>
      <c r="E7" s="76"/>
      <c r="F7" s="77"/>
      <c r="G7" s="72"/>
      <c r="H7" s="72"/>
      <c r="I7" s="72"/>
      <c r="J7" s="78"/>
      <c r="K7" s="76"/>
      <c r="L7" s="76"/>
      <c r="M7" s="79"/>
      <c r="N7" s="79"/>
      <c r="O7" s="80"/>
      <c r="P7" s="80"/>
      <c r="Q7" s="54"/>
      <c r="R7" s="1"/>
    </row>
    <row r="8" spans="2:18" ht="13.5" customHeight="1">
      <c r="B8" s="75"/>
      <c r="C8" s="81"/>
      <c r="D8" s="81"/>
      <c r="E8" s="81"/>
      <c r="F8" s="82"/>
      <c r="G8" s="83"/>
      <c r="H8" s="83"/>
      <c r="I8" s="83"/>
      <c r="J8" s="83"/>
      <c r="K8" s="81"/>
      <c r="L8" s="81"/>
      <c r="M8" s="84"/>
      <c r="N8" s="84"/>
      <c r="O8" s="85"/>
      <c r="P8" s="85"/>
      <c r="Q8" s="54"/>
      <c r="R8" s="1"/>
    </row>
    <row r="9" spans="1:18" s="9" customFormat="1" ht="34.5" customHeight="1">
      <c r="A9" s="1"/>
      <c r="B9" s="75"/>
      <c r="C9" s="113" t="s">
        <v>1</v>
      </c>
      <c r="D9" s="114"/>
      <c r="E9" s="115"/>
      <c r="F9" s="119" t="s">
        <v>2</v>
      </c>
      <c r="G9" s="121" t="s">
        <v>3</v>
      </c>
      <c r="H9" s="122"/>
      <c r="I9" s="123"/>
      <c r="J9" s="124" t="s">
        <v>4</v>
      </c>
      <c r="K9" s="126" t="s">
        <v>5</v>
      </c>
      <c r="L9" s="126"/>
      <c r="M9" s="127" t="s">
        <v>6</v>
      </c>
      <c r="N9" s="127"/>
      <c r="O9" s="128" t="s">
        <v>7</v>
      </c>
      <c r="P9" s="128"/>
      <c r="Q9" s="54"/>
      <c r="R9" s="1"/>
    </row>
    <row r="10" spans="2:18" ht="45">
      <c r="B10" s="75"/>
      <c r="C10" s="116"/>
      <c r="D10" s="117"/>
      <c r="E10" s="118"/>
      <c r="F10" s="120"/>
      <c r="G10" s="10" t="s">
        <v>8</v>
      </c>
      <c r="H10" s="10" t="s">
        <v>9</v>
      </c>
      <c r="I10" s="11" t="s">
        <v>10</v>
      </c>
      <c r="J10" s="125"/>
      <c r="K10" s="12" t="s">
        <v>11</v>
      </c>
      <c r="L10" s="12" t="s">
        <v>12</v>
      </c>
      <c r="M10" s="13" t="s">
        <v>13</v>
      </c>
      <c r="N10" s="13" t="s">
        <v>14</v>
      </c>
      <c r="O10" s="14" t="s">
        <v>15</v>
      </c>
      <c r="P10" s="14" t="s">
        <v>16</v>
      </c>
      <c r="Q10" s="54"/>
      <c r="R10" s="1"/>
    </row>
    <row r="11" spans="2:18" ht="6" customHeight="1">
      <c r="B11" s="75"/>
      <c r="C11" s="15"/>
      <c r="D11" s="15"/>
      <c r="E11" s="15"/>
      <c r="F11" s="16"/>
      <c r="G11" s="17"/>
      <c r="H11" s="17"/>
      <c r="I11" s="17"/>
      <c r="J11" s="18"/>
      <c r="K11" s="19"/>
      <c r="L11" s="19"/>
      <c r="M11" s="20"/>
      <c r="N11" s="20"/>
      <c r="O11" s="18"/>
      <c r="P11" s="18"/>
      <c r="Q11" s="54"/>
      <c r="R11" s="1"/>
    </row>
    <row r="12" spans="2:18" ht="21" customHeight="1">
      <c r="B12" s="75"/>
      <c r="C12" s="21"/>
      <c r="D12" s="22"/>
      <c r="E12" s="23" t="s">
        <v>20</v>
      </c>
      <c r="F12" s="24"/>
      <c r="G12" s="24"/>
      <c r="H12" s="24"/>
      <c r="I12" s="24"/>
      <c r="J12" s="25"/>
      <c r="K12" s="26">
        <v>0</v>
      </c>
      <c r="L12" s="26">
        <v>0</v>
      </c>
      <c r="M12" s="27">
        <v>0</v>
      </c>
      <c r="N12" s="27">
        <v>0</v>
      </c>
      <c r="O12" s="28">
        <f>IF(K12=0,0,L12/K12)</f>
        <v>0</v>
      </c>
      <c r="P12" s="28">
        <f>IF(N12=0,0,N12/M12)</f>
        <v>0</v>
      </c>
      <c r="Q12" s="54"/>
      <c r="R12" s="1"/>
    </row>
    <row r="13" spans="2:18" ht="21" customHeight="1">
      <c r="B13" s="75"/>
      <c r="C13" s="29"/>
      <c r="D13" s="130"/>
      <c r="E13" s="31" t="s">
        <v>21</v>
      </c>
      <c r="F13" s="32"/>
      <c r="G13" s="32"/>
      <c r="H13" s="32"/>
      <c r="I13" s="32"/>
      <c r="J13" s="33"/>
      <c r="K13" s="34">
        <v>0</v>
      </c>
      <c r="L13" s="34">
        <v>0</v>
      </c>
      <c r="M13" s="35">
        <v>0</v>
      </c>
      <c r="N13" s="35">
        <v>0</v>
      </c>
      <c r="O13" s="36">
        <f>IF(K13=0,0,L13/K13)</f>
        <v>0</v>
      </c>
      <c r="P13" s="36">
        <f>IF(N13=0,0,N13/M13)</f>
        <v>0</v>
      </c>
      <c r="Q13" s="54"/>
      <c r="R13" s="1"/>
    </row>
    <row r="14" spans="2:18" ht="21" customHeight="1">
      <c r="B14" s="75"/>
      <c r="C14" s="29"/>
      <c r="D14" s="130"/>
      <c r="E14" s="31" t="s">
        <v>22</v>
      </c>
      <c r="F14" s="32" t="s">
        <v>23</v>
      </c>
      <c r="G14" s="32"/>
      <c r="H14" s="32"/>
      <c r="I14" s="32" t="s">
        <v>24</v>
      </c>
      <c r="J14" s="33" t="s">
        <v>25</v>
      </c>
      <c r="K14" s="34">
        <v>100</v>
      </c>
      <c r="L14" s="34">
        <v>77.95</v>
      </c>
      <c r="M14" s="35">
        <v>297840500</v>
      </c>
      <c r="N14" s="35">
        <v>421538693</v>
      </c>
      <c r="O14" s="36">
        <f>IF(K14=0,0,L14/K14)</f>
        <v>0.7795000000000001</v>
      </c>
      <c r="P14" s="36">
        <f>IF(N14=0,0,N14/M14)</f>
        <v>1.4153168994814338</v>
      </c>
      <c r="Q14" s="54"/>
      <c r="R14" s="1"/>
    </row>
    <row r="15" spans="2:18" ht="21" customHeight="1">
      <c r="B15" s="75"/>
      <c r="C15" s="29"/>
      <c r="D15" s="130"/>
      <c r="E15" s="31" t="s">
        <v>26</v>
      </c>
      <c r="F15" s="32" t="s">
        <v>23</v>
      </c>
      <c r="G15" s="32"/>
      <c r="H15" s="32"/>
      <c r="I15" s="32" t="s">
        <v>24</v>
      </c>
      <c r="J15" s="33" t="s">
        <v>27</v>
      </c>
      <c r="K15" s="34">
        <v>7000</v>
      </c>
      <c r="L15" s="34">
        <v>3500</v>
      </c>
      <c r="M15" s="35">
        <v>7380000</v>
      </c>
      <c r="N15" s="35">
        <v>4568000</v>
      </c>
      <c r="O15" s="36">
        <f>IF(K15=0,0,L15/K15)</f>
        <v>0.5</v>
      </c>
      <c r="P15" s="36">
        <f>IF(N15=0,0,N15/M15)</f>
        <v>0.618970189701897</v>
      </c>
      <c r="Q15" s="54"/>
      <c r="R15" s="1"/>
    </row>
    <row r="16" spans="2:18" ht="21" customHeight="1">
      <c r="B16" s="75"/>
      <c r="C16" s="29"/>
      <c r="D16" s="130"/>
      <c r="E16" s="31" t="s">
        <v>28</v>
      </c>
      <c r="F16" s="32" t="s">
        <v>23</v>
      </c>
      <c r="G16" s="32"/>
      <c r="H16" s="32"/>
      <c r="I16" s="32" t="s">
        <v>24</v>
      </c>
      <c r="J16" s="33" t="s">
        <v>25</v>
      </c>
      <c r="K16" s="34">
        <v>100</v>
      </c>
      <c r="L16" s="34">
        <v>50</v>
      </c>
      <c r="M16" s="35">
        <v>318673666</v>
      </c>
      <c r="N16" s="35">
        <v>428906903</v>
      </c>
      <c r="O16" s="36">
        <f>IF(K16=0,0,L16/K16)</f>
        <v>0.5</v>
      </c>
      <c r="P16" s="36">
        <f>IF(N16=0,0,N16/M16)</f>
        <v>1.3459126020158816</v>
      </c>
      <c r="Q16" s="54"/>
      <c r="R16" s="1"/>
    </row>
    <row r="17" spans="2:18" ht="21" customHeight="1">
      <c r="B17" s="75"/>
      <c r="C17" s="29"/>
      <c r="D17" s="130"/>
      <c r="E17" s="31" t="s">
        <v>29</v>
      </c>
      <c r="F17" s="32" t="s">
        <v>23</v>
      </c>
      <c r="G17" s="32"/>
      <c r="H17" s="32"/>
      <c r="I17" s="32" t="s">
        <v>24</v>
      </c>
      <c r="J17" s="33" t="s">
        <v>25</v>
      </c>
      <c r="K17" s="34">
        <v>100</v>
      </c>
      <c r="L17" s="34">
        <v>49.84</v>
      </c>
      <c r="M17" s="35">
        <v>36000000</v>
      </c>
      <c r="N17" s="35">
        <v>38484000</v>
      </c>
      <c r="O17" s="36">
        <f>IF(K17=0,0,L17/K17)</f>
        <v>0.4984</v>
      </c>
      <c r="P17" s="36">
        <f>IF(N17=0,0,N17/M17)</f>
        <v>1.069</v>
      </c>
      <c r="Q17" s="54"/>
      <c r="R17" s="1"/>
    </row>
    <row r="18" spans="2:18" ht="21" customHeight="1">
      <c r="B18" s="75"/>
      <c r="C18" s="29"/>
      <c r="D18" s="130"/>
      <c r="E18" s="31" t="s">
        <v>30</v>
      </c>
      <c r="F18" s="32" t="s">
        <v>23</v>
      </c>
      <c r="G18" s="32"/>
      <c r="H18" s="32"/>
      <c r="I18" s="32" t="s">
        <v>24</v>
      </c>
      <c r="J18" s="33" t="s">
        <v>31</v>
      </c>
      <c r="K18" s="34">
        <v>12</v>
      </c>
      <c r="L18" s="34">
        <v>6</v>
      </c>
      <c r="M18" s="35">
        <v>1297371.36</v>
      </c>
      <c r="N18" s="35">
        <v>1362239.92</v>
      </c>
      <c r="O18" s="36">
        <f>IF(K18=0,0,L18/K18)</f>
        <v>0.5</v>
      </c>
      <c r="P18" s="36">
        <f>IF(N18=0,0,N18/M18)</f>
        <v>1.0499999938336853</v>
      </c>
      <c r="Q18" s="54"/>
      <c r="R18" s="1"/>
    </row>
    <row r="19" spans="2:18" ht="21" customHeight="1">
      <c r="B19" s="75"/>
      <c r="C19" s="29"/>
      <c r="D19" s="130"/>
      <c r="E19" s="31" t="s">
        <v>32</v>
      </c>
      <c r="F19" s="32" t="s">
        <v>23</v>
      </c>
      <c r="G19" s="32"/>
      <c r="H19" s="32"/>
      <c r="I19" s="32" t="s">
        <v>24</v>
      </c>
      <c r="J19" s="33" t="s">
        <v>33</v>
      </c>
      <c r="K19" s="34">
        <v>1500</v>
      </c>
      <c r="L19" s="34">
        <v>420</v>
      </c>
      <c r="M19" s="35">
        <v>2840000</v>
      </c>
      <c r="N19" s="35">
        <v>1285000</v>
      </c>
      <c r="O19" s="36">
        <f>IF(K19=0,0,L19/K19)</f>
        <v>0.28</v>
      </c>
      <c r="P19" s="36">
        <f>IF(N19=0,0,N19/M19)</f>
        <v>0.4524647887323944</v>
      </c>
      <c r="Q19" s="54"/>
      <c r="R19" s="1"/>
    </row>
    <row r="20" spans="2:18" ht="21" customHeight="1">
      <c r="B20" s="75"/>
      <c r="C20" s="29"/>
      <c r="D20" s="130"/>
      <c r="E20" s="31" t="s">
        <v>34</v>
      </c>
      <c r="F20" s="32" t="s">
        <v>23</v>
      </c>
      <c r="G20" s="32"/>
      <c r="H20" s="32"/>
      <c r="I20" s="32" t="s">
        <v>24</v>
      </c>
      <c r="J20" s="33" t="s">
        <v>25</v>
      </c>
      <c r="K20" s="34">
        <v>100</v>
      </c>
      <c r="L20" s="34">
        <v>95</v>
      </c>
      <c r="M20" s="35">
        <v>745840</v>
      </c>
      <c r="N20" s="35">
        <v>708548</v>
      </c>
      <c r="O20" s="36">
        <f>IF(K20=0,0,L20/K20)</f>
        <v>0.95</v>
      </c>
      <c r="P20" s="36">
        <f>IF(N20=0,0,N20/M20)</f>
        <v>0.95</v>
      </c>
      <c r="Q20" s="54"/>
      <c r="R20" s="1"/>
    </row>
    <row r="21" spans="2:18" ht="21" customHeight="1">
      <c r="B21" s="75"/>
      <c r="C21" s="29"/>
      <c r="D21" s="130"/>
      <c r="E21" s="31" t="s">
        <v>35</v>
      </c>
      <c r="F21" s="32" t="s">
        <v>23</v>
      </c>
      <c r="G21" s="32"/>
      <c r="H21" s="32"/>
      <c r="I21" s="32" t="s">
        <v>24</v>
      </c>
      <c r="J21" s="33" t="s">
        <v>25</v>
      </c>
      <c r="K21" s="34">
        <v>100</v>
      </c>
      <c r="L21" s="34">
        <v>95</v>
      </c>
      <c r="M21" s="35">
        <v>745840</v>
      </c>
      <c r="N21" s="35">
        <v>708548</v>
      </c>
      <c r="O21" s="36">
        <f>IF(K21=0,0,L21/K21)</f>
        <v>0.95</v>
      </c>
      <c r="P21" s="36">
        <f>IF(N21=0,0,N21/M21)</f>
        <v>0.95</v>
      </c>
      <c r="Q21" s="54"/>
      <c r="R21" s="1"/>
    </row>
    <row r="22" spans="2:18" ht="21" customHeight="1">
      <c r="B22" s="75"/>
      <c r="C22" s="29"/>
      <c r="D22" s="130"/>
      <c r="E22" s="31" t="s">
        <v>21</v>
      </c>
      <c r="F22" s="32" t="s">
        <v>23</v>
      </c>
      <c r="G22" s="32"/>
      <c r="H22" s="32"/>
      <c r="I22" s="32" t="s">
        <v>24</v>
      </c>
      <c r="J22" s="33" t="s">
        <v>25</v>
      </c>
      <c r="K22" s="34">
        <v>100</v>
      </c>
      <c r="L22" s="34">
        <v>95</v>
      </c>
      <c r="M22" s="35">
        <v>745840</v>
      </c>
      <c r="N22" s="35">
        <v>708548</v>
      </c>
      <c r="O22" s="36">
        <f>IF(K22=0,0,L22/K22)</f>
        <v>0.95</v>
      </c>
      <c r="P22" s="36">
        <f>IF(N22=0,0,N22/M22)</f>
        <v>0.95</v>
      </c>
      <c r="Q22" s="54"/>
      <c r="R22" s="1"/>
    </row>
    <row r="23" spans="2:18" ht="21" customHeight="1">
      <c r="B23" s="75"/>
      <c r="C23" s="29"/>
      <c r="D23" s="130"/>
      <c r="E23" s="31" t="s">
        <v>36</v>
      </c>
      <c r="F23" s="32" t="s">
        <v>23</v>
      </c>
      <c r="G23" s="32"/>
      <c r="H23" s="32"/>
      <c r="I23" s="32" t="s">
        <v>24</v>
      </c>
      <c r="J23" s="33" t="s">
        <v>37</v>
      </c>
      <c r="K23" s="34">
        <v>4000</v>
      </c>
      <c r="L23" s="34">
        <v>2583</v>
      </c>
      <c r="M23" s="35">
        <v>1234000</v>
      </c>
      <c r="N23" s="35">
        <v>2796855</v>
      </c>
      <c r="O23" s="36">
        <f>IF(K23=0,0,L23/K23)</f>
        <v>0.64575</v>
      </c>
      <c r="P23" s="36">
        <f>IF(N23=0,0,N23/M23)</f>
        <v>2.2664951377633713</v>
      </c>
      <c r="Q23" s="54"/>
      <c r="R23" s="1"/>
    </row>
    <row r="24" spans="2:18" ht="21" customHeight="1">
      <c r="B24" s="75"/>
      <c r="C24" s="29"/>
      <c r="D24" s="130"/>
      <c r="E24" s="31" t="s">
        <v>38</v>
      </c>
      <c r="F24" s="32" t="s">
        <v>23</v>
      </c>
      <c r="G24" s="32"/>
      <c r="H24" s="32"/>
      <c r="I24" s="32" t="s">
        <v>24</v>
      </c>
      <c r="J24" s="33" t="s">
        <v>37</v>
      </c>
      <c r="K24" s="34">
        <v>4000</v>
      </c>
      <c r="L24" s="34">
        <v>2186</v>
      </c>
      <c r="M24" s="35">
        <v>3400000</v>
      </c>
      <c r="N24" s="35">
        <v>1858100</v>
      </c>
      <c r="O24" s="36">
        <f>IF(K24=0,0,L24/K24)</f>
        <v>0.5465</v>
      </c>
      <c r="P24" s="36">
        <f>IF(N24=0,0,N24/M24)</f>
        <v>0.5465</v>
      </c>
      <c r="Q24" s="54"/>
      <c r="R24" s="1"/>
    </row>
    <row r="25" spans="2:18" ht="21" customHeight="1">
      <c r="B25" s="75"/>
      <c r="C25" s="29"/>
      <c r="D25" s="130"/>
      <c r="E25" s="31" t="s">
        <v>39</v>
      </c>
      <c r="F25" s="32" t="s">
        <v>23</v>
      </c>
      <c r="G25" s="32"/>
      <c r="H25" s="32"/>
      <c r="I25" s="32" t="s">
        <v>24</v>
      </c>
      <c r="J25" s="33" t="s">
        <v>37</v>
      </c>
      <c r="K25" s="34">
        <v>900</v>
      </c>
      <c r="L25" s="34">
        <v>380</v>
      </c>
      <c r="M25" s="35">
        <v>248000</v>
      </c>
      <c r="N25" s="35">
        <v>104709</v>
      </c>
      <c r="O25" s="36">
        <f>IF(K25=0,0,L25/K25)</f>
        <v>0.4222222222222222</v>
      </c>
      <c r="P25" s="36">
        <f>IF(N25=0,0,N25/M25)</f>
        <v>0.42221370967741934</v>
      </c>
      <c r="Q25" s="54"/>
      <c r="R25" s="1"/>
    </row>
    <row r="26" spans="2:18" ht="21" customHeight="1">
      <c r="B26" s="75"/>
      <c r="C26" s="29"/>
      <c r="D26" s="130"/>
      <c r="E26" s="31" t="s">
        <v>40</v>
      </c>
      <c r="F26" s="32" t="s">
        <v>23</v>
      </c>
      <c r="G26" s="32"/>
      <c r="H26" s="32"/>
      <c r="I26" s="32" t="s">
        <v>24</v>
      </c>
      <c r="J26" s="33" t="s">
        <v>37</v>
      </c>
      <c r="K26" s="34">
        <v>900</v>
      </c>
      <c r="L26" s="34">
        <v>380</v>
      </c>
      <c r="M26" s="35">
        <v>248000</v>
      </c>
      <c r="N26" s="35">
        <v>104709</v>
      </c>
      <c r="O26" s="36">
        <f>IF(K26=0,0,L26/K26)</f>
        <v>0.4222222222222222</v>
      </c>
      <c r="P26" s="36">
        <f>IF(N26=0,0,N26/M26)</f>
        <v>0.42221370967741934</v>
      </c>
      <c r="Q26" s="54"/>
      <c r="R26" s="1"/>
    </row>
    <row r="27" spans="2:18" ht="21" customHeight="1">
      <c r="B27" s="75"/>
      <c r="C27" s="29"/>
      <c r="D27" s="130"/>
      <c r="E27" s="31" t="s">
        <v>41</v>
      </c>
      <c r="F27" s="32" t="s">
        <v>23</v>
      </c>
      <c r="G27" s="32"/>
      <c r="H27" s="32"/>
      <c r="I27" s="32" t="s">
        <v>24</v>
      </c>
      <c r="J27" s="33" t="s">
        <v>37</v>
      </c>
      <c r="K27" s="34">
        <v>900</v>
      </c>
      <c r="L27" s="34">
        <v>380</v>
      </c>
      <c r="M27" s="35">
        <v>248000</v>
      </c>
      <c r="N27" s="35">
        <v>104709</v>
      </c>
      <c r="O27" s="36">
        <f>IF(K27=0,0,L27/K27)</f>
        <v>0.4222222222222222</v>
      </c>
      <c r="P27" s="36">
        <f>IF(N27=0,0,N27/M27)</f>
        <v>0.42221370967741934</v>
      </c>
      <c r="Q27" s="54"/>
      <c r="R27" s="1"/>
    </row>
    <row r="28" spans="2:18" ht="21" customHeight="1">
      <c r="B28" s="75"/>
      <c r="C28" s="29"/>
      <c r="D28" s="130"/>
      <c r="E28" s="31" t="s">
        <v>42</v>
      </c>
      <c r="F28" s="32" t="s">
        <v>23</v>
      </c>
      <c r="G28" s="32"/>
      <c r="H28" s="32"/>
      <c r="I28" s="32" t="s">
        <v>24</v>
      </c>
      <c r="J28" s="33" t="s">
        <v>43</v>
      </c>
      <c r="K28" s="34">
        <v>1000</v>
      </c>
      <c r="L28" s="34">
        <v>645</v>
      </c>
      <c r="M28" s="35">
        <v>2280000</v>
      </c>
      <c r="N28" s="35">
        <v>1470600</v>
      </c>
      <c r="O28" s="36">
        <f>IF(K28=0,0,L28/K28)</f>
        <v>0.645</v>
      </c>
      <c r="P28" s="36">
        <f>IF(N28=0,0,N28/M28)</f>
        <v>0.645</v>
      </c>
      <c r="Q28" s="54"/>
      <c r="R28" s="1"/>
    </row>
    <row r="29" spans="2:18" ht="21" customHeight="1">
      <c r="B29" s="75"/>
      <c r="C29" s="29"/>
      <c r="D29" s="130"/>
      <c r="E29" s="31" t="s">
        <v>44</v>
      </c>
      <c r="F29" s="32" t="s">
        <v>23</v>
      </c>
      <c r="G29" s="32"/>
      <c r="H29" s="32"/>
      <c r="I29" s="32" t="s">
        <v>24</v>
      </c>
      <c r="J29" s="33" t="s">
        <v>45</v>
      </c>
      <c r="K29" s="34">
        <v>850</v>
      </c>
      <c r="L29" s="34">
        <v>521</v>
      </c>
      <c r="M29" s="35">
        <v>1380000</v>
      </c>
      <c r="N29" s="35">
        <v>845853</v>
      </c>
      <c r="O29" s="36">
        <f>IF(K29=0,0,L29/K29)</f>
        <v>0.6129411764705882</v>
      </c>
      <c r="P29" s="36">
        <f>IF(N29=0,0,N29/M29)</f>
        <v>0.6129369565217392</v>
      </c>
      <c r="Q29" s="54"/>
      <c r="R29" s="1"/>
    </row>
    <row r="30" spans="2:18" ht="21" customHeight="1">
      <c r="B30" s="75"/>
      <c r="C30" s="29"/>
      <c r="D30" s="130"/>
      <c r="E30" s="31" t="s">
        <v>46</v>
      </c>
      <c r="F30" s="32" t="s">
        <v>23</v>
      </c>
      <c r="G30" s="32"/>
      <c r="H30" s="32"/>
      <c r="I30" s="32" t="s">
        <v>24</v>
      </c>
      <c r="J30" s="33" t="s">
        <v>47</v>
      </c>
      <c r="K30" s="34">
        <v>1000</v>
      </c>
      <c r="L30" s="34">
        <v>312</v>
      </c>
      <c r="M30" s="35">
        <v>890840</v>
      </c>
      <c r="N30" s="35">
        <v>277942</v>
      </c>
      <c r="O30" s="36">
        <f>IF(K30=0,0,L30/K30)</f>
        <v>0.312</v>
      </c>
      <c r="P30" s="36">
        <f>IF(N30=0,0,N30/M30)</f>
        <v>0.3119999101971173</v>
      </c>
      <c r="Q30" s="54"/>
      <c r="R30" s="1"/>
    </row>
    <row r="31" spans="2:18" ht="21" customHeight="1">
      <c r="B31" s="75"/>
      <c r="C31" s="29"/>
      <c r="D31" s="30"/>
      <c r="E31" s="31" t="s">
        <v>48</v>
      </c>
      <c r="F31" s="32" t="s">
        <v>23</v>
      </c>
      <c r="G31" s="32"/>
      <c r="H31" s="32"/>
      <c r="I31" s="32" t="s">
        <v>24</v>
      </c>
      <c r="J31" s="33" t="s">
        <v>47</v>
      </c>
      <c r="K31" s="34">
        <v>1000</v>
      </c>
      <c r="L31" s="34">
        <v>312</v>
      </c>
      <c r="M31" s="35">
        <v>890840</v>
      </c>
      <c r="N31" s="35">
        <v>277942</v>
      </c>
      <c r="O31" s="36">
        <f>IF(K31=0,0,L31/K31)</f>
        <v>0.312</v>
      </c>
      <c r="P31" s="36">
        <f>IF(N31=0,0,N31/M31)</f>
        <v>0.3119999101971173</v>
      </c>
      <c r="Q31" s="54"/>
      <c r="R31" s="1"/>
    </row>
    <row r="32" spans="2:18" ht="21" customHeight="1">
      <c r="B32" s="75"/>
      <c r="C32" s="29"/>
      <c r="D32" s="30"/>
      <c r="E32" s="31" t="s">
        <v>49</v>
      </c>
      <c r="F32" s="32" t="s">
        <v>23</v>
      </c>
      <c r="G32" s="32"/>
      <c r="H32" s="32"/>
      <c r="I32" s="32" t="s">
        <v>24</v>
      </c>
      <c r="J32" s="33" t="s">
        <v>47</v>
      </c>
      <c r="K32" s="34">
        <v>1000</v>
      </c>
      <c r="L32" s="34">
        <v>312</v>
      </c>
      <c r="M32" s="35">
        <v>890840</v>
      </c>
      <c r="N32" s="35">
        <v>277942</v>
      </c>
      <c r="O32" s="36">
        <f>IF(K32=0,0,L32/K32)</f>
        <v>0.312</v>
      </c>
      <c r="P32" s="36">
        <f>IF(N32=0,0,N32/M32)</f>
        <v>0.3119999101971173</v>
      </c>
      <c r="Q32" s="54"/>
      <c r="R32" s="1"/>
    </row>
    <row r="33" spans="2:18" ht="21" customHeight="1">
      <c r="B33" s="75"/>
      <c r="C33" s="29"/>
      <c r="D33" s="30"/>
      <c r="E33" s="31" t="s">
        <v>50</v>
      </c>
      <c r="F33" s="32" t="s">
        <v>23</v>
      </c>
      <c r="G33" s="32"/>
      <c r="H33" s="32"/>
      <c r="I33" s="32" t="s">
        <v>24</v>
      </c>
      <c r="J33" s="33" t="s">
        <v>31</v>
      </c>
      <c r="K33" s="34">
        <v>200</v>
      </c>
      <c r="L33" s="34">
        <v>168</v>
      </c>
      <c r="M33" s="35">
        <v>298145</v>
      </c>
      <c r="N33" s="35">
        <v>250440</v>
      </c>
      <c r="O33" s="36">
        <f>IF(K33=0,0,L33/K33)</f>
        <v>0.84</v>
      </c>
      <c r="P33" s="36">
        <f>IF(N33=0,0,N33/M33)</f>
        <v>0.839993962669171</v>
      </c>
      <c r="Q33" s="54"/>
      <c r="R33" s="1"/>
    </row>
    <row r="34" spans="2:18" ht="21" customHeight="1">
      <c r="B34" s="75"/>
      <c r="C34" s="29"/>
      <c r="D34" s="30"/>
      <c r="E34" s="31" t="s">
        <v>51</v>
      </c>
      <c r="F34" s="32" t="s">
        <v>23</v>
      </c>
      <c r="G34" s="32"/>
      <c r="H34" s="32"/>
      <c r="I34" s="32" t="s">
        <v>24</v>
      </c>
      <c r="J34" s="33" t="s">
        <v>52</v>
      </c>
      <c r="K34" s="34">
        <v>180</v>
      </c>
      <c r="L34" s="34">
        <v>112</v>
      </c>
      <c r="M34" s="35">
        <v>145900</v>
      </c>
      <c r="N34" s="35">
        <v>90781</v>
      </c>
      <c r="O34" s="36">
        <f>IF(K34=0,0,L34/K34)</f>
        <v>0.6222222222222222</v>
      </c>
      <c r="P34" s="36">
        <f>IF(N34=0,0,N34/M34)</f>
        <v>0.6222138450993832</v>
      </c>
      <c r="Q34" s="54"/>
      <c r="R34" s="1"/>
    </row>
    <row r="35" spans="2:18" ht="21" customHeight="1">
      <c r="B35" s="75"/>
      <c r="C35" s="29"/>
      <c r="D35" s="30"/>
      <c r="E35" s="31" t="s">
        <v>53</v>
      </c>
      <c r="F35" s="32" t="s">
        <v>23</v>
      </c>
      <c r="G35" s="32"/>
      <c r="H35" s="32"/>
      <c r="I35" s="32" t="s">
        <v>24</v>
      </c>
      <c r="J35" s="33" t="s">
        <v>54</v>
      </c>
      <c r="K35" s="34">
        <v>3500</v>
      </c>
      <c r="L35" s="34">
        <v>1162</v>
      </c>
      <c r="M35" s="35">
        <v>748000</v>
      </c>
      <c r="N35" s="35">
        <v>248331</v>
      </c>
      <c r="O35" s="36">
        <f>IF(K35=0,0,L35/K35)</f>
        <v>0.332</v>
      </c>
      <c r="P35" s="36">
        <f>IF(N35=0,0,N35/M35)</f>
        <v>0.3319933155080214</v>
      </c>
      <c r="Q35" s="54"/>
      <c r="R35" s="1"/>
    </row>
    <row r="36" spans="2:18" ht="21" customHeight="1">
      <c r="B36" s="75"/>
      <c r="C36" s="29"/>
      <c r="D36" s="30"/>
      <c r="E36" s="31" t="s">
        <v>55</v>
      </c>
      <c r="F36" s="32" t="s">
        <v>23</v>
      </c>
      <c r="G36" s="32"/>
      <c r="H36" s="32"/>
      <c r="I36" s="32" t="s">
        <v>24</v>
      </c>
      <c r="J36" s="33" t="s">
        <v>56</v>
      </c>
      <c r="K36" s="34">
        <v>48</v>
      </c>
      <c r="L36" s="34">
        <v>43</v>
      </c>
      <c r="M36" s="35">
        <v>34931</v>
      </c>
      <c r="N36" s="35">
        <v>36478</v>
      </c>
      <c r="O36" s="36">
        <f>IF(K36=0,0,L36/K36)</f>
        <v>0.8958333333333334</v>
      </c>
      <c r="P36" s="36">
        <f>IF(N36=0,0,N36/M36)</f>
        <v>1.0442873092668403</v>
      </c>
      <c r="Q36" s="54"/>
      <c r="R36" s="1"/>
    </row>
    <row r="37" spans="2:18" ht="21" customHeight="1">
      <c r="B37" s="75"/>
      <c r="C37" s="29"/>
      <c r="D37" s="30"/>
      <c r="E37" s="31" t="s">
        <v>57</v>
      </c>
      <c r="F37" s="32" t="s">
        <v>23</v>
      </c>
      <c r="G37" s="32"/>
      <c r="H37" s="32"/>
      <c r="I37" s="32" t="s">
        <v>24</v>
      </c>
      <c r="J37" s="33" t="s">
        <v>58</v>
      </c>
      <c r="K37" s="34">
        <v>150</v>
      </c>
      <c r="L37" s="34">
        <v>68</v>
      </c>
      <c r="M37" s="35">
        <v>83400</v>
      </c>
      <c r="N37" s="35">
        <v>37808</v>
      </c>
      <c r="O37" s="36">
        <f>IF(K37=0,0,L37/K37)</f>
        <v>0.4533333333333333</v>
      </c>
      <c r="P37" s="36">
        <f>IF(N37=0,0,N37/M37)</f>
        <v>0.4533333333333333</v>
      </c>
      <c r="Q37" s="54"/>
      <c r="R37" s="1"/>
    </row>
    <row r="38" spans="2:18" ht="21" customHeight="1">
      <c r="B38" s="75"/>
      <c r="C38" s="29"/>
      <c r="D38" s="30"/>
      <c r="E38" s="31" t="s">
        <v>59</v>
      </c>
      <c r="F38" s="32" t="s">
        <v>23</v>
      </c>
      <c r="G38" s="32"/>
      <c r="H38" s="32"/>
      <c r="I38" s="32" t="s">
        <v>24</v>
      </c>
      <c r="J38" s="33" t="s">
        <v>60</v>
      </c>
      <c r="K38" s="34">
        <v>180</v>
      </c>
      <c r="L38" s="34">
        <v>72</v>
      </c>
      <c r="M38" s="35">
        <v>125400</v>
      </c>
      <c r="N38" s="35">
        <v>50159</v>
      </c>
      <c r="O38" s="36">
        <f>IF(K38=0,0,L38/K38)</f>
        <v>0.4</v>
      </c>
      <c r="P38" s="36">
        <f>IF(N38=0,0,N38/M38)</f>
        <v>0.3999920255183413</v>
      </c>
      <c r="Q38" s="54"/>
      <c r="R38" s="1"/>
    </row>
    <row r="39" spans="2:18" ht="21" customHeight="1">
      <c r="B39" s="75"/>
      <c r="C39" s="29"/>
      <c r="D39" s="30"/>
      <c r="E39" s="31" t="s">
        <v>61</v>
      </c>
      <c r="F39" s="32" t="s">
        <v>23</v>
      </c>
      <c r="G39" s="32"/>
      <c r="H39" s="32"/>
      <c r="I39" s="32" t="s">
        <v>24</v>
      </c>
      <c r="J39" s="33" t="s">
        <v>60</v>
      </c>
      <c r="K39" s="34">
        <v>180</v>
      </c>
      <c r="L39" s="34">
        <v>72</v>
      </c>
      <c r="M39" s="35">
        <v>125400</v>
      </c>
      <c r="N39" s="35">
        <v>50159</v>
      </c>
      <c r="O39" s="36">
        <f>IF(K39=0,0,L39/K39)</f>
        <v>0.4</v>
      </c>
      <c r="P39" s="36">
        <f>IF(N39=0,0,N39/M39)</f>
        <v>0.3999920255183413</v>
      </c>
      <c r="Q39" s="54"/>
      <c r="R39" s="1"/>
    </row>
    <row r="40" spans="2:18" ht="21" customHeight="1">
      <c r="B40" s="75"/>
      <c r="C40" s="29"/>
      <c r="D40" s="30"/>
      <c r="E40" s="31" t="s">
        <v>62</v>
      </c>
      <c r="F40" s="32" t="s">
        <v>23</v>
      </c>
      <c r="G40" s="32"/>
      <c r="H40" s="32"/>
      <c r="I40" s="32" t="s">
        <v>24</v>
      </c>
      <c r="J40" s="33" t="s">
        <v>60</v>
      </c>
      <c r="K40" s="34">
        <v>180</v>
      </c>
      <c r="L40" s="34">
        <v>72</v>
      </c>
      <c r="M40" s="35">
        <v>125400</v>
      </c>
      <c r="N40" s="35">
        <v>50159</v>
      </c>
      <c r="O40" s="36">
        <f aca="true" t="shared" si="0" ref="O31:O51">IF(K40=0,0,L40/K40)</f>
        <v>0.4</v>
      </c>
      <c r="P40" s="36">
        <f aca="true" t="shared" si="1" ref="P31:P51">IF(N40=0,0,N40/M40)</f>
        <v>0.3999920255183413</v>
      </c>
      <c r="Q40" s="54"/>
      <c r="R40" s="1"/>
    </row>
    <row r="41" spans="2:18" ht="21" customHeight="1">
      <c r="B41" s="75"/>
      <c r="C41" s="29"/>
      <c r="D41" s="30"/>
      <c r="E41" s="31" t="s">
        <v>63</v>
      </c>
      <c r="F41" s="32" t="s">
        <v>23</v>
      </c>
      <c r="G41" s="32"/>
      <c r="H41" s="32"/>
      <c r="I41" s="32" t="s">
        <v>24</v>
      </c>
      <c r="J41" s="33" t="s">
        <v>64</v>
      </c>
      <c r="K41" s="34">
        <v>1200</v>
      </c>
      <c r="L41" s="34">
        <v>740</v>
      </c>
      <c r="M41" s="35">
        <v>350000</v>
      </c>
      <c r="N41" s="35">
        <v>215828</v>
      </c>
      <c r="O41" s="36">
        <f t="shared" si="0"/>
        <v>0.6166666666666667</v>
      </c>
      <c r="P41" s="36">
        <f t="shared" si="1"/>
        <v>0.6166514285714285</v>
      </c>
      <c r="Q41" s="54"/>
      <c r="R41" s="1"/>
    </row>
    <row r="42" spans="2:18" ht="13.5" customHeight="1">
      <c r="B42" s="75"/>
      <c r="C42" s="29"/>
      <c r="D42" s="30"/>
      <c r="E42" s="31" t="s">
        <v>65</v>
      </c>
      <c r="F42" s="32" t="s">
        <v>23</v>
      </c>
      <c r="G42" s="32"/>
      <c r="H42" s="32"/>
      <c r="I42" s="32" t="s">
        <v>24</v>
      </c>
      <c r="J42" s="33" t="s">
        <v>47</v>
      </c>
      <c r="K42" s="34">
        <v>1500</v>
      </c>
      <c r="L42" s="34">
        <v>648</v>
      </c>
      <c r="M42" s="35">
        <v>945870</v>
      </c>
      <c r="N42" s="35">
        <v>408615</v>
      </c>
      <c r="O42" s="36">
        <f t="shared" si="0"/>
        <v>0.432</v>
      </c>
      <c r="P42" s="36">
        <f t="shared" si="1"/>
        <v>0.43199911192870055</v>
      </c>
      <c r="Q42" s="54"/>
      <c r="R42" s="1"/>
    </row>
    <row r="43" spans="1:18" s="9" customFormat="1" ht="8.25" customHeight="1">
      <c r="A43" s="1"/>
      <c r="B43" s="75"/>
      <c r="C43" s="29"/>
      <c r="D43" s="30"/>
      <c r="E43" s="31" t="s">
        <v>66</v>
      </c>
      <c r="F43" s="32" t="s">
        <v>23</v>
      </c>
      <c r="G43" s="32"/>
      <c r="H43" s="32"/>
      <c r="I43" s="32" t="s">
        <v>24</v>
      </c>
      <c r="J43" s="33" t="s">
        <v>67</v>
      </c>
      <c r="K43" s="34">
        <v>100</v>
      </c>
      <c r="L43" s="34">
        <v>88</v>
      </c>
      <c r="M43" s="35">
        <v>32091</v>
      </c>
      <c r="N43" s="35">
        <v>28240</v>
      </c>
      <c r="O43" s="36">
        <f t="shared" si="0"/>
        <v>0.88</v>
      </c>
      <c r="P43" s="36">
        <f t="shared" si="1"/>
        <v>0.8799975070892151</v>
      </c>
      <c r="Q43" s="54"/>
      <c r="R43" s="1"/>
    </row>
    <row r="44" spans="1:17" s="9" customFormat="1" ht="18.75" customHeight="1">
      <c r="A44" s="1"/>
      <c r="B44" s="75"/>
      <c r="C44" s="29"/>
      <c r="D44" s="30"/>
      <c r="E44" s="31" t="s">
        <v>68</v>
      </c>
      <c r="F44" s="32" t="s">
        <v>23</v>
      </c>
      <c r="G44" s="32"/>
      <c r="H44" s="32"/>
      <c r="I44" s="32" t="s">
        <v>24</v>
      </c>
      <c r="J44" s="33" t="s">
        <v>67</v>
      </c>
      <c r="K44" s="34">
        <v>100</v>
      </c>
      <c r="L44" s="34">
        <v>48</v>
      </c>
      <c r="M44" s="35">
        <v>193500</v>
      </c>
      <c r="N44" s="35">
        <v>92880</v>
      </c>
      <c r="O44" s="36">
        <f t="shared" si="0"/>
        <v>0.48</v>
      </c>
      <c r="P44" s="36">
        <f t="shared" si="1"/>
        <v>0.48</v>
      </c>
      <c r="Q44" s="61"/>
    </row>
    <row r="45" spans="2:17" ht="18.75" customHeight="1">
      <c r="B45" s="75"/>
      <c r="C45" s="29"/>
      <c r="D45" s="30"/>
      <c r="E45" s="31" t="s">
        <v>69</v>
      </c>
      <c r="F45" s="32" t="s">
        <v>23</v>
      </c>
      <c r="G45" s="32"/>
      <c r="H45" s="32"/>
      <c r="I45" s="32" t="s">
        <v>24</v>
      </c>
      <c r="J45" s="33" t="s">
        <v>70</v>
      </c>
      <c r="K45" s="34">
        <v>150</v>
      </c>
      <c r="L45" s="34">
        <v>52</v>
      </c>
      <c r="M45" s="35">
        <v>480250</v>
      </c>
      <c r="N45" s="35">
        <v>166486</v>
      </c>
      <c r="O45" s="36">
        <f t="shared" si="0"/>
        <v>0.3466666666666667</v>
      </c>
      <c r="P45" s="36">
        <f t="shared" si="1"/>
        <v>0.3466652785007808</v>
      </c>
      <c r="Q45" s="62"/>
    </row>
    <row r="46" spans="2:16" ht="18.75" customHeight="1">
      <c r="B46" s="75"/>
      <c r="C46" s="29"/>
      <c r="D46" s="30"/>
      <c r="E46" s="31" t="s">
        <v>71</v>
      </c>
      <c r="F46" s="32" t="s">
        <v>23</v>
      </c>
      <c r="G46" s="32"/>
      <c r="H46" s="32"/>
      <c r="I46" s="32" t="s">
        <v>24</v>
      </c>
      <c r="J46" s="33" t="s">
        <v>72</v>
      </c>
      <c r="K46" s="34">
        <v>20</v>
      </c>
      <c r="L46" s="34">
        <v>20</v>
      </c>
      <c r="M46" s="35">
        <v>45200</v>
      </c>
      <c r="N46" s="35">
        <v>45200</v>
      </c>
      <c r="O46" s="36">
        <f t="shared" si="0"/>
        <v>1</v>
      </c>
      <c r="P46" s="36">
        <f t="shared" si="1"/>
        <v>1</v>
      </c>
    </row>
    <row r="47" spans="2:16" ht="18.75" customHeight="1">
      <c r="B47" s="75"/>
      <c r="C47" s="29"/>
      <c r="D47" s="30"/>
      <c r="E47" s="31" t="s">
        <v>73</v>
      </c>
      <c r="F47" s="32" t="s">
        <v>23</v>
      </c>
      <c r="G47" s="32"/>
      <c r="H47" s="32"/>
      <c r="I47" s="32" t="s">
        <v>24</v>
      </c>
      <c r="J47" s="33" t="s">
        <v>74</v>
      </c>
      <c r="K47" s="34">
        <v>380</v>
      </c>
      <c r="L47" s="34">
        <v>183</v>
      </c>
      <c r="M47" s="35">
        <v>380500</v>
      </c>
      <c r="N47" s="35">
        <v>183240</v>
      </c>
      <c r="O47" s="36">
        <f t="shared" si="0"/>
        <v>0.48157894736842105</v>
      </c>
      <c r="P47" s="36">
        <f t="shared" si="1"/>
        <v>0.4815768725361367</v>
      </c>
    </row>
    <row r="48" spans="2:16" ht="18.75" customHeight="1">
      <c r="B48" s="75"/>
      <c r="C48" s="29"/>
      <c r="D48" s="30"/>
      <c r="E48" s="31" t="s">
        <v>75</v>
      </c>
      <c r="F48" s="32" t="s">
        <v>23</v>
      </c>
      <c r="G48" s="32"/>
      <c r="H48" s="32"/>
      <c r="I48" s="32" t="s">
        <v>24</v>
      </c>
      <c r="J48" s="33" t="s">
        <v>76</v>
      </c>
      <c r="K48" s="34">
        <v>120</v>
      </c>
      <c r="L48" s="34">
        <v>75</v>
      </c>
      <c r="M48" s="35">
        <v>580900</v>
      </c>
      <c r="N48" s="35">
        <v>363062</v>
      </c>
      <c r="O48" s="36">
        <f t="shared" si="0"/>
        <v>0.625</v>
      </c>
      <c r="P48" s="36">
        <f t="shared" si="1"/>
        <v>0.6249991392666552</v>
      </c>
    </row>
    <row r="49" spans="2:16" ht="18.75" customHeight="1">
      <c r="B49" s="75"/>
      <c r="C49" s="29"/>
      <c r="D49" s="30"/>
      <c r="E49" s="31" t="s">
        <v>77</v>
      </c>
      <c r="F49" s="32" t="s">
        <v>23</v>
      </c>
      <c r="G49" s="32"/>
      <c r="H49" s="32"/>
      <c r="I49" s="32" t="s">
        <v>24</v>
      </c>
      <c r="J49" s="33" t="s">
        <v>78</v>
      </c>
      <c r="K49" s="34">
        <v>30</v>
      </c>
      <c r="L49" s="34">
        <v>15</v>
      </c>
      <c r="M49" s="35">
        <v>180390</v>
      </c>
      <c r="N49" s="35">
        <v>90195</v>
      </c>
      <c r="O49" s="36">
        <f t="shared" si="0"/>
        <v>0.5</v>
      </c>
      <c r="P49" s="36">
        <f t="shared" si="1"/>
        <v>0.5</v>
      </c>
    </row>
    <row r="50" spans="2:16" ht="18.75" customHeight="1">
      <c r="B50" s="75"/>
      <c r="C50" s="29"/>
      <c r="D50" s="30"/>
      <c r="E50" s="31" t="s">
        <v>79</v>
      </c>
      <c r="F50" s="32" t="s">
        <v>23</v>
      </c>
      <c r="G50" s="32"/>
      <c r="H50" s="32"/>
      <c r="I50" s="32" t="s">
        <v>24</v>
      </c>
      <c r="J50" s="33" t="s">
        <v>70</v>
      </c>
      <c r="K50" s="34">
        <v>80</v>
      </c>
      <c r="L50" s="34">
        <v>63</v>
      </c>
      <c r="M50" s="35">
        <v>78000</v>
      </c>
      <c r="N50" s="35">
        <v>61425</v>
      </c>
      <c r="O50" s="36">
        <f t="shared" si="0"/>
        <v>0.7875</v>
      </c>
      <c r="P50" s="36">
        <f t="shared" si="1"/>
        <v>0.7875</v>
      </c>
    </row>
    <row r="51" spans="2:16" ht="18.75" customHeight="1">
      <c r="B51" s="75"/>
      <c r="C51" s="37"/>
      <c r="D51" s="38"/>
      <c r="E51" s="39"/>
      <c r="F51" s="40"/>
      <c r="G51" s="40"/>
      <c r="H51" s="40"/>
      <c r="I51" s="40"/>
      <c r="J51" s="41"/>
      <c r="K51" s="42"/>
      <c r="L51" s="42"/>
      <c r="M51" s="43"/>
      <c r="N51" s="43"/>
      <c r="O51" s="36">
        <f t="shared" si="0"/>
        <v>0</v>
      </c>
      <c r="P51" s="36">
        <f t="shared" si="1"/>
        <v>0</v>
      </c>
    </row>
    <row r="52" spans="2:16" ht="18.75" customHeight="1" thickBot="1">
      <c r="B52" s="75"/>
      <c r="C52" s="44"/>
      <c r="D52" s="45"/>
      <c r="E52" s="95" t="s">
        <v>80</v>
      </c>
      <c r="F52" s="46"/>
      <c r="G52" s="46"/>
      <c r="H52" s="46"/>
      <c r="I52" s="105"/>
      <c r="J52" s="106"/>
      <c r="K52" s="77"/>
      <c r="L52" s="107"/>
      <c r="M52" s="47"/>
      <c r="N52" s="96" t="s">
        <v>81</v>
      </c>
      <c r="O52" s="48"/>
      <c r="P52" s="48"/>
    </row>
    <row r="53" spans="1:16" ht="18.75" customHeight="1">
      <c r="A53" s="94"/>
      <c r="B53" s="75"/>
      <c r="C53" s="87"/>
      <c r="D53" s="88"/>
      <c r="E53" s="86"/>
      <c r="F53" s="89"/>
      <c r="G53" s="89"/>
      <c r="H53" s="111"/>
      <c r="I53" s="111"/>
      <c r="J53" s="111"/>
      <c r="K53" s="111"/>
      <c r="L53" s="111"/>
      <c r="M53" s="92"/>
      <c r="N53" s="112"/>
      <c r="O53" s="112"/>
      <c r="P53" s="93"/>
    </row>
    <row r="54" spans="2:16" ht="18.75" customHeight="1">
      <c r="B54" s="75"/>
      <c r="C54" s="87"/>
      <c r="D54" s="88"/>
      <c r="E54" t="s">
        <v>17</v>
      </c>
      <c r="F54" s="89"/>
      <c r="G54" s="89"/>
      <c r="H54" s="89"/>
      <c r="I54" s="89"/>
      <c r="J54" s="90"/>
      <c r="K54" s="91"/>
      <c r="L54" s="91"/>
      <c r="M54" s="92"/>
      <c r="N54" s="111"/>
      <c r="O54" s="111"/>
      <c r="P54" s="93"/>
    </row>
    <row r="55" spans="2:16" ht="18.75" customHeight="1">
      <c r="B55" s="75"/>
      <c r="C55" s="87"/>
      <c r="D55" s="88"/>
      <c r="E55" s="88"/>
      <c r="F55" s="89"/>
      <c r="G55" s="89"/>
      <c r="H55" s="89"/>
      <c r="I55" s="89"/>
      <c r="J55" s="90"/>
      <c r="K55" s="91"/>
      <c r="L55" s="91"/>
      <c r="M55" s="92"/>
      <c r="N55" s="92"/>
      <c r="O55" s="93"/>
      <c r="P55" s="93"/>
    </row>
    <row r="56" spans="2:16" ht="18.75" customHeight="1">
      <c r="B56" s="75"/>
      <c r="C56" s="87"/>
      <c r="D56" s="88"/>
      <c r="E56" s="88"/>
      <c r="F56" s="129" t="s">
        <v>82</v>
      </c>
      <c r="G56" s="129"/>
      <c r="H56" s="129"/>
      <c r="I56" s="129"/>
      <c r="J56" s="129"/>
      <c r="K56" s="129"/>
      <c r="L56" s="129"/>
      <c r="M56" s="129"/>
      <c r="N56" s="92"/>
      <c r="O56" s="93"/>
      <c r="P56" s="93"/>
    </row>
    <row r="57" spans="2:16" ht="18.75" customHeight="1">
      <c r="B57" s="75"/>
      <c r="C57" s="87"/>
      <c r="D57" s="88"/>
      <c r="E57" s="88"/>
      <c r="F57" s="129"/>
      <c r="G57" s="129"/>
      <c r="H57" s="129"/>
      <c r="I57" s="129"/>
      <c r="J57" s="129"/>
      <c r="K57" s="129"/>
      <c r="L57" s="129"/>
      <c r="M57" s="129"/>
      <c r="N57" s="92"/>
      <c r="O57" s="93"/>
      <c r="P57" s="93"/>
    </row>
    <row r="58" spans="2:16" ht="18.75" customHeight="1">
      <c r="B58" s="75"/>
      <c r="C58" s="87"/>
      <c r="D58" s="88"/>
      <c r="E58" s="88"/>
      <c r="F58" s="129"/>
      <c r="G58" s="129"/>
      <c r="H58" s="129"/>
      <c r="I58" s="129"/>
      <c r="J58" s="129"/>
      <c r="K58" s="129"/>
      <c r="L58" s="129"/>
      <c r="M58" s="129"/>
      <c r="N58" s="92"/>
      <c r="O58" s="93"/>
      <c r="P58" s="93"/>
    </row>
    <row r="59" spans="2:16" ht="18.75" customHeight="1">
      <c r="B59" s="75"/>
      <c r="C59" s="87"/>
      <c r="D59" s="88"/>
      <c r="E59" s="88"/>
      <c r="F59" s="89"/>
      <c r="G59" s="89"/>
      <c r="H59" s="89"/>
      <c r="I59" s="89"/>
      <c r="J59" s="90"/>
      <c r="K59" s="91"/>
      <c r="L59" s="91"/>
      <c r="M59" s="92"/>
      <c r="N59" s="92"/>
      <c r="O59" s="93"/>
      <c r="P59" s="93"/>
    </row>
    <row r="60" spans="2:16" ht="18.75" customHeight="1">
      <c r="B60" s="75"/>
      <c r="C60" s="52"/>
      <c r="D60" s="52"/>
      <c r="E60" s="52"/>
      <c r="F60" s="86"/>
      <c r="G60" s="75"/>
      <c r="H60" s="75"/>
      <c r="I60" s="75"/>
      <c r="J60" s="51"/>
      <c r="K60" s="52"/>
      <c r="L60" s="52"/>
      <c r="M60" s="53"/>
      <c r="N60" s="53"/>
      <c r="O60" s="8"/>
      <c r="P60" s="8"/>
    </row>
    <row r="61" spans="2:16" ht="18.75" customHeight="1">
      <c r="B61" s="1"/>
      <c r="C61" s="49"/>
      <c r="D61" s="49"/>
      <c r="E61" s="49"/>
      <c r="F61" s="50"/>
      <c r="G61" s="1"/>
      <c r="H61" s="1"/>
      <c r="I61" s="1"/>
      <c r="J61" s="51"/>
      <c r="K61" s="52"/>
      <c r="L61" s="52"/>
      <c r="M61" s="53"/>
      <c r="N61" s="53"/>
      <c r="O61" s="8"/>
      <c r="P61" s="8"/>
    </row>
    <row r="62" spans="2:16" ht="18.75" customHeight="1">
      <c r="B62" s="9"/>
      <c r="J62" s="57"/>
      <c r="K62" s="58"/>
      <c r="L62" s="58"/>
      <c r="M62" s="59"/>
      <c r="N62" s="59"/>
      <c r="O62" s="60"/>
      <c r="P62" s="60"/>
    </row>
    <row r="63" spans="10:16" ht="18.75" customHeight="1">
      <c r="J63" s="57"/>
      <c r="K63" s="58"/>
      <c r="L63" s="58"/>
      <c r="M63" s="59"/>
      <c r="N63" s="59"/>
      <c r="O63" s="60"/>
      <c r="P63" s="60"/>
    </row>
  </sheetData>
  <sheetProtection/>
  <mergeCells count="14">
    <mergeCell ref="M9:N9"/>
    <mergeCell ref="O9:P9"/>
    <mergeCell ref="N54:O54"/>
    <mergeCell ref="F56:M58"/>
    <mergeCell ref="C3:P3"/>
    <mergeCell ref="C4:P4"/>
    <mergeCell ref="C5:P5"/>
    <mergeCell ref="H53:L53"/>
    <mergeCell ref="N53:O53"/>
    <mergeCell ref="C9:E10"/>
    <mergeCell ref="F9:F10"/>
    <mergeCell ref="G9:I9"/>
    <mergeCell ref="J9:J10"/>
    <mergeCell ref="K9:L9"/>
  </mergeCells>
  <printOptions horizontalCentered="1" verticalCentered="1"/>
  <pageMargins left="0.984251968503937" right="0.1968503937007874" top="0.3937007874015748" bottom="0.3937007874015748" header="0" footer="0"/>
  <pageSetup fitToHeight="0" fitToWidth="1" horizontalDpi="600" verticalDpi="600" orientation="landscape" paperSize="5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manuel.fonseca</dc:creator>
  <cp:keywords/>
  <dc:description/>
  <cp:lastModifiedBy>Tesoreria</cp:lastModifiedBy>
  <cp:lastPrinted>2013-01-25T20:35:21Z</cp:lastPrinted>
  <dcterms:created xsi:type="dcterms:W3CDTF">2011-12-13T19:57:04Z</dcterms:created>
  <dcterms:modified xsi:type="dcterms:W3CDTF">2016-02-20T18:16:30Z</dcterms:modified>
  <cp:category/>
  <cp:version/>
  <cp:contentType/>
  <cp:contentStatus/>
</cp:coreProperties>
</file>