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<sst xmlns="http://schemas.openxmlformats.org/spreadsheetml/2006/main" count="46" uniqueCount="40">
  <si>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</si>
  <si>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</si>
  <si>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</si>
  <si>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</si>
  <si>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</si>
  <si>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</si>
  <si>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</si>
  <si>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</si>
  <si>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</si>
  <si>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</si>
  <si>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</si>
  <si>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</si>
  <si>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</si>
  <si>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</si>
  <si>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</si>
  <si>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</si>
  <si>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</si>
  <si>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</si>
  <si>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</si>
  <si>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</si>
  <si>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</si>
  <si>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</si>
  <si>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</si>
  <si>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</si>
  <si>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</si>
  <si>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</si>
  <si>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</si>
  <si>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</si>
  <si>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</si>
  <si>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El Salto</t>
  </si>
  <si>
    <t>ESTIMADO PRIMER SEMESTRE</t>
  </si>
  <si>
    <t>MODIFICACIÓN
AL 30 DE JUNIO</t>
  </si>
  <si>
    <t>TOTAL
ENERO-JUNIO</t>
  </si>
  <si>
    <t>INGRESOS DEL PERIODO
ENERO-JUNIO</t>
  </si>
  <si>
    <t>PRESUPUESTO PRIMER SEMESTRE</t>
  </si>
  <si>
    <t>EGRESOS DEL PERIODO
ENERO-JUNIO</t>
  </si>
  <si>
    <t>PRIMER AVANCE DE GESTION FINANCIERA - AL 30 DE JUNIO 2015</t>
  </si>
  <si>
    <t>C. JOEL GONZALEZ DIAZ</t>
  </si>
  <si>
    <t>LAE ANGEL ISRAEL CARRILLO MACIAS</t>
  </si>
  <si>
    <t>ASEJ2015-15-20-02-2016-1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</si>
</sst>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3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3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3" applyFont="1" applyFill="1" applyBorder="1" applyAlignment="1">
      <alignment horizontal="center" vertical="center"/>
    </xf>
    <xf numFmtId="9" fontId="5" fillId="33" borderId="19" xfId="53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3" applyFont="1" applyFill="1" applyBorder="1" applyAlignment="1">
      <alignment horizontal="center" vertical="center"/>
    </xf>
    <xf numFmtId="9" fontId="51" fillId="35" borderId="13" xfId="53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3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4778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25">
      <selection activeCell="C5" sqref="C5:I5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56" t="s">
        <v>25</v>
      </c>
      <c r="D3" s="56"/>
      <c r="E3" s="56"/>
      <c r="F3" s="56"/>
      <c r="G3" s="56"/>
      <c r="H3" s="56"/>
      <c r="I3" s="56"/>
      <c r="J3" s="38"/>
      <c r="K3" s="1"/>
    </row>
    <row r="4" spans="2:11" ht="23.25" customHeight="1">
      <c r="B4" s="36"/>
      <c r="C4" s="57" t="s">
        <v>29</v>
      </c>
      <c r="D4" s="57"/>
      <c r="E4" s="57"/>
      <c r="F4" s="57"/>
      <c r="G4" s="57"/>
      <c r="H4" s="57"/>
      <c r="I4" s="57"/>
      <c r="J4" s="38"/>
      <c r="K4" s="1"/>
    </row>
    <row r="5" spans="2:11" ht="13.5" customHeight="1">
      <c r="B5" s="36"/>
      <c r="C5" s="58" t="s">
        <v>36</v>
      </c>
      <c r="D5" s="58"/>
      <c r="E5" s="58"/>
      <c r="F5" s="58"/>
      <c r="G5" s="58"/>
      <c r="H5" s="58"/>
      <c r="I5" s="58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61" t="s">
        <v>1</v>
      </c>
      <c r="D9" s="63" t="s">
        <v>30</v>
      </c>
      <c r="E9" s="64"/>
      <c r="F9" s="65"/>
      <c r="G9" s="66" t="s">
        <v>33</v>
      </c>
      <c r="H9" s="68" t="s">
        <v>2</v>
      </c>
      <c r="I9" s="72" t="s">
        <v>3</v>
      </c>
      <c r="J9" s="42"/>
      <c r="K9" s="1"/>
    </row>
    <row r="10" spans="2:11" ht="36">
      <c r="B10" s="21"/>
      <c r="C10" s="62"/>
      <c r="D10" s="52" t="s">
        <v>27</v>
      </c>
      <c r="E10" s="53" t="s">
        <v>31</v>
      </c>
      <c r="F10" s="54" t="s">
        <v>32</v>
      </c>
      <c r="G10" s="67"/>
      <c r="H10" s="68"/>
      <c r="I10" s="73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64466766</v>
      </c>
      <c r="E12" s="11">
        <v>0</v>
      </c>
      <c r="F12" s="12">
        <f>D12+E12</f>
        <v>64466766</v>
      </c>
      <c r="G12" s="13">
        <v>28677179.81</v>
      </c>
      <c r="H12" s="14">
        <f>IF(F12=0,0,G12/F12)</f>
        <v>0.44483664358159364</v>
      </c>
      <c r="I12" s="14">
        <f>1-H12</f>
        <v>0.5551633564184064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0</v>
      </c>
      <c r="E14" s="11">
        <v>0</v>
      </c>
      <c r="F14" s="12">
        <f>D14+E14</f>
        <v>0</v>
      </c>
      <c r="G14" s="13">
        <v>0</v>
      </c>
      <c r="H14" s="14">
        <f t="shared" si="0"/>
        <v>0</v>
      </c>
      <c r="I14" s="14">
        <f>1-H14</f>
        <v>1</v>
      </c>
      <c r="J14" s="25"/>
      <c r="K14" s="1"/>
    </row>
    <row r="15" spans="2:11" ht="36" customHeight="1">
      <c r="B15" s="21"/>
      <c r="C15" s="15" t="s">
        <v>7</v>
      </c>
      <c r="D15" s="10">
        <v>67331252</v>
      </c>
      <c r="E15" s="11">
        <v>0</v>
      </c>
      <c r="F15" s="12">
        <f aca="true" t="shared" si="1" ref="F15:F21">D15+E15</f>
        <v>67331252</v>
      </c>
      <c r="G15" s="13">
        <v>32823018.33</v>
      </c>
      <c r="H15" s="14">
        <f t="shared" si="0"/>
        <v>0.4874856378728855</v>
      </c>
      <c r="I15" s="14">
        <f aca="true" t="shared" si="2" ref="I15:I22">1-H15</f>
        <v>0.5125143621271144</v>
      </c>
      <c r="J15" s="25"/>
      <c r="K15" s="1"/>
    </row>
    <row r="16" spans="2:11" ht="36" customHeight="1">
      <c r="B16" s="21"/>
      <c r="C16" s="15" t="s">
        <v>8</v>
      </c>
      <c r="D16" s="10">
        <v>540988</v>
      </c>
      <c r="E16" s="11">
        <v>0</v>
      </c>
      <c r="F16" s="12">
        <f t="shared" si="1"/>
        <v>540988</v>
      </c>
      <c r="G16" s="13">
        <v>501632.15</v>
      </c>
      <c r="H16" s="14">
        <f t="shared" si="0"/>
        <v>0.9272518983785223</v>
      </c>
      <c r="I16" s="14">
        <f t="shared" si="2"/>
        <v>0.07274810162147771</v>
      </c>
      <c r="J16" s="25"/>
      <c r="K16" s="1"/>
    </row>
    <row r="17" spans="2:11" ht="36" customHeight="1">
      <c r="B17" s="21"/>
      <c r="C17" s="15" t="s">
        <v>9</v>
      </c>
      <c r="D17" s="10">
        <v>4057074</v>
      </c>
      <c r="E17" s="11">
        <v>339586</v>
      </c>
      <c r="F17" s="12">
        <f t="shared" si="1"/>
        <v>4396660</v>
      </c>
      <c r="G17" s="13">
        <v>2854694.57</v>
      </c>
      <c r="H17" s="14">
        <f t="shared" si="0"/>
        <v>0.6492870883807254</v>
      </c>
      <c r="I17" s="14">
        <f t="shared" si="2"/>
        <v>0.35071291161927465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309428946</v>
      </c>
      <c r="E19" s="11">
        <v>0</v>
      </c>
      <c r="F19" s="12">
        <f t="shared" si="1"/>
        <v>309428946</v>
      </c>
      <c r="G19" s="13">
        <v>138406097.3</v>
      </c>
      <c r="H19" s="14">
        <f t="shared" si="0"/>
        <v>0.44729524851886354</v>
      </c>
      <c r="I19" s="14">
        <f t="shared" si="2"/>
        <v>0.5527047514811365</v>
      </c>
      <c r="J19" s="25"/>
      <c r="K19" s="1"/>
    </row>
    <row r="20" spans="2:11" ht="36" customHeight="1">
      <c r="B20" s="21"/>
      <c r="C20" s="15" t="s">
        <v>12</v>
      </c>
      <c r="D20" s="10">
        <v>4174974</v>
      </c>
      <c r="E20" s="11">
        <v>0</v>
      </c>
      <c r="F20" s="12">
        <f t="shared" si="1"/>
        <v>4174974</v>
      </c>
      <c r="G20" s="13">
        <v>141128.12</v>
      </c>
      <c r="H20" s="14">
        <f t="shared" si="0"/>
        <v>0.03380335302686915</v>
      </c>
      <c r="I20" s="14">
        <f t="shared" si="2"/>
        <v>0.9661966469731309</v>
      </c>
      <c r="J20" s="25"/>
      <c r="K20" s="1"/>
    </row>
    <row r="21" spans="2:11" ht="36" customHeight="1">
      <c r="B21" s="21"/>
      <c r="C21" s="15" t="s">
        <v>13</v>
      </c>
      <c r="D21" s="10">
        <v>0</v>
      </c>
      <c r="E21" s="11">
        <v>0</v>
      </c>
      <c r="F21" s="12">
        <f t="shared" si="1"/>
        <v>0</v>
      </c>
      <c r="G21" s="13">
        <v>0</v>
      </c>
      <c r="H21" s="14">
        <f t="shared" si="0"/>
        <v>0</v>
      </c>
      <c r="I21" s="14">
        <f t="shared" si="2"/>
        <v>1</v>
      </c>
      <c r="J21" s="25"/>
      <c r="K21" s="1"/>
    </row>
    <row r="22" spans="2:11" ht="20.25">
      <c r="B22" s="21"/>
      <c r="C22" s="48" t="s">
        <v>14</v>
      </c>
      <c r="D22" s="49">
        <f>SUM(D12:D21)</f>
        <v>450000000</v>
      </c>
      <c r="E22" s="49">
        <f>SUM(E12:E21)</f>
        <v>339586</v>
      </c>
      <c r="F22" s="49">
        <f>SUM(F12:F21)</f>
        <v>450339586</v>
      </c>
      <c r="G22" s="49">
        <f>SUM(G12:G21)</f>
        <v>203403750.28000003</v>
      </c>
      <c r="H22" s="50">
        <f>IF(F22=0,0,G22/F22)</f>
        <v>0.4516674896086085</v>
      </c>
      <c r="I22" s="51">
        <f t="shared" si="2"/>
        <v>0.5483325103913915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61" t="s">
        <v>16</v>
      </c>
      <c r="D25" s="63" t="s">
        <v>34</v>
      </c>
      <c r="E25" s="64"/>
      <c r="F25" s="65"/>
      <c r="G25" s="66" t="s">
        <v>35</v>
      </c>
      <c r="H25" s="68" t="s">
        <v>2</v>
      </c>
      <c r="I25" s="72" t="s">
        <v>26</v>
      </c>
      <c r="J25" s="25"/>
      <c r="K25" s="1"/>
    </row>
    <row r="26" spans="2:11" ht="36">
      <c r="B26" s="21"/>
      <c r="C26" s="62"/>
      <c r="D26" s="52" t="s">
        <v>27</v>
      </c>
      <c r="E26" s="53" t="s">
        <v>31</v>
      </c>
      <c r="F26" s="54" t="s">
        <v>32</v>
      </c>
      <c r="G26" s="67"/>
      <c r="H26" s="68"/>
      <c r="I26" s="73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163760357</v>
      </c>
      <c r="E28" s="13">
        <v>0</v>
      </c>
      <c r="F28" s="20">
        <f>D28+E28</f>
        <v>163760357</v>
      </c>
      <c r="G28" s="13">
        <v>62950880.11</v>
      </c>
      <c r="H28" s="14">
        <f aca="true" t="shared" si="3" ref="H28:H37">IF(F28=0,0,G28/F28)</f>
        <v>0.38440854223345394</v>
      </c>
      <c r="I28" s="14">
        <f>1-H28</f>
        <v>0.615591457766546</v>
      </c>
      <c r="J28" s="25"/>
      <c r="K28" s="1"/>
    </row>
    <row r="29" spans="2:11" ht="36" customHeight="1">
      <c r="B29" s="21"/>
      <c r="C29" s="15" t="s">
        <v>18</v>
      </c>
      <c r="D29" s="19">
        <v>35093883</v>
      </c>
      <c r="E29" s="13">
        <v>0</v>
      </c>
      <c r="F29" s="20">
        <f aca="true" t="shared" si="4" ref="F29:F36">D29+E29</f>
        <v>35093883</v>
      </c>
      <c r="G29" s="13">
        <v>25525614.17</v>
      </c>
      <c r="H29" s="14">
        <f t="shared" si="3"/>
        <v>0.7273522331512874</v>
      </c>
      <c r="I29" s="14">
        <f aca="true" t="shared" si="5" ref="I29:I36">1-H29</f>
        <v>0.2726477668487126</v>
      </c>
      <c r="J29" s="25"/>
      <c r="K29" s="1"/>
    </row>
    <row r="30" spans="2:11" ht="36" customHeight="1">
      <c r="B30" s="21"/>
      <c r="C30" s="15" t="s">
        <v>19</v>
      </c>
      <c r="D30" s="19">
        <v>77029071</v>
      </c>
      <c r="E30" s="13">
        <v>0</v>
      </c>
      <c r="F30" s="20">
        <f t="shared" si="4"/>
        <v>77029071</v>
      </c>
      <c r="G30" s="13">
        <v>37817206.64</v>
      </c>
      <c r="H30" s="14">
        <f t="shared" si="3"/>
        <v>0.49094719888287375</v>
      </c>
      <c r="I30" s="14">
        <f t="shared" si="5"/>
        <v>0.5090528011171263</v>
      </c>
      <c r="J30" s="25"/>
      <c r="K30" s="1"/>
    </row>
    <row r="31" spans="2:11" ht="36" customHeight="1">
      <c r="B31" s="21"/>
      <c r="C31" s="15" t="s">
        <v>12</v>
      </c>
      <c r="D31" s="19">
        <v>29366489</v>
      </c>
      <c r="E31" s="13">
        <v>0</v>
      </c>
      <c r="F31" s="20">
        <f t="shared" si="4"/>
        <v>29366489</v>
      </c>
      <c r="G31" s="13">
        <v>9919972.58</v>
      </c>
      <c r="H31" s="14">
        <f t="shared" si="3"/>
        <v>0.33779906682068805</v>
      </c>
      <c r="I31" s="14">
        <f t="shared" si="5"/>
        <v>0.662200933179312</v>
      </c>
      <c r="J31" s="25"/>
      <c r="K31" s="1"/>
    </row>
    <row r="32" spans="2:11" ht="36" customHeight="1">
      <c r="B32" s="21"/>
      <c r="C32" s="15" t="s">
        <v>20</v>
      </c>
      <c r="D32" s="19">
        <v>4415000</v>
      </c>
      <c r="E32" s="13">
        <v>0</v>
      </c>
      <c r="F32" s="20">
        <f t="shared" si="4"/>
        <v>4415000</v>
      </c>
      <c r="G32" s="13">
        <v>142813.45</v>
      </c>
      <c r="H32" s="14">
        <f t="shared" si="3"/>
        <v>0.03234732729331823</v>
      </c>
      <c r="I32" s="14">
        <f t="shared" si="5"/>
        <v>0.9676526727066818</v>
      </c>
      <c r="J32" s="35"/>
      <c r="K32" s="1"/>
    </row>
    <row r="33" spans="2:11" ht="36" customHeight="1">
      <c r="B33" s="21"/>
      <c r="C33" s="15" t="s">
        <v>21</v>
      </c>
      <c r="D33" s="19">
        <v>62156704</v>
      </c>
      <c r="E33" s="13">
        <v>0</v>
      </c>
      <c r="F33" s="20">
        <f t="shared" si="4"/>
        <v>62156704</v>
      </c>
      <c r="G33" s="13">
        <v>10300000</v>
      </c>
      <c r="H33" s="14">
        <f t="shared" si="3"/>
        <v>0.16571020239425824</v>
      </c>
      <c r="I33" s="14">
        <f t="shared" si="5"/>
        <v>0.8342897976057417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78178496</v>
      </c>
      <c r="E36" s="13">
        <v>0</v>
      </c>
      <c r="F36" s="20">
        <f t="shared" si="4"/>
        <v>78178496</v>
      </c>
      <c r="G36" s="13">
        <v>14765010.56</v>
      </c>
      <c r="H36" s="14">
        <f t="shared" si="3"/>
        <v>0.18886281158440296</v>
      </c>
      <c r="I36" s="14">
        <f t="shared" si="5"/>
        <v>0.811137188415597</v>
      </c>
      <c r="J36" s="35"/>
      <c r="K36" s="1"/>
    </row>
    <row r="37" spans="2:11" ht="20.25">
      <c r="B37" s="21"/>
      <c r="C37" s="48" t="s">
        <v>24</v>
      </c>
      <c r="D37" s="49">
        <f>SUM(D28:D36)</f>
        <v>450000000</v>
      </c>
      <c r="E37" s="49">
        <f>SUM(E28:E36)</f>
        <v>0</v>
      </c>
      <c r="F37" s="49">
        <f>SUM(F28:F36)</f>
        <v>450000000</v>
      </c>
      <c r="G37" s="49">
        <f>SUM(G28:G36)</f>
        <v>161421497.51</v>
      </c>
      <c r="H37" s="50">
        <f t="shared" si="3"/>
        <v>0.3587144389111111</v>
      </c>
      <c r="I37" s="51">
        <f>1-H37</f>
        <v>0.6412855610888889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5"/>
      <c r="E40" s="55"/>
      <c r="F40" s="22"/>
      <c r="G40" s="55"/>
      <c r="H40" s="55"/>
      <c r="I40" s="4"/>
      <c r="J40" s="25"/>
      <c r="K40" s="1"/>
    </row>
    <row r="41" spans="2:11" ht="11.25" customHeight="1">
      <c r="B41" s="21"/>
      <c r="C41" s="21"/>
      <c r="D41" s="74"/>
      <c r="E41" s="74"/>
      <c r="F41" s="22"/>
      <c r="G41" s="74"/>
      <c r="H41" s="74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1"/>
      <c r="F42" s="71"/>
      <c r="G42" s="32"/>
      <c r="H42" s="70" t="s">
        <v>38</v>
      </c>
      <c r="I42" s="70"/>
      <c r="J42" s="25"/>
      <c r="K42" s="1"/>
    </row>
    <row r="43" spans="2:11" ht="20.25" customHeight="1">
      <c r="B43" s="21"/>
      <c r="C43" s="22"/>
      <c r="D43" s="31"/>
      <c r="E43" s="59"/>
      <c r="F43" s="59"/>
      <c r="G43" s="31"/>
      <c r="H43" s="60"/>
      <c r="I43" s="60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59"/>
      <c r="I44" s="59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9" t="s">
        <v>39</v>
      </c>
      <c r="E47" s="69"/>
      <c r="F47" s="69"/>
      <c r="G47" s="69"/>
      <c r="H47" s="30"/>
      <c r="I47" s="4"/>
      <c r="J47" s="25"/>
      <c r="K47" s="1"/>
    </row>
    <row r="48" spans="2:11" ht="20.25" customHeight="1">
      <c r="B48" s="21"/>
      <c r="C48" s="23"/>
      <c r="D48" s="69"/>
      <c r="E48" s="69"/>
      <c r="F48" s="69"/>
      <c r="G48" s="69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5"/>
      <c r="E50" s="55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I9:I10"/>
    <mergeCell ref="G40:H40"/>
    <mergeCell ref="D41:E41"/>
    <mergeCell ref="G41:H41"/>
    <mergeCell ref="I25:I26"/>
    <mergeCell ref="D40:E40"/>
    <mergeCell ref="C25:C26"/>
    <mergeCell ref="D25:F25"/>
    <mergeCell ref="G25:G26"/>
    <mergeCell ref="H25:H26"/>
    <mergeCell ref="H44:I44"/>
    <mergeCell ref="D47:G48"/>
    <mergeCell ref="H42:I42"/>
    <mergeCell ref="E42:F42"/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Tesoreria</cp:lastModifiedBy>
  <cp:lastPrinted>2014-07-14T14:56:25Z</cp:lastPrinted>
  <dcterms:created xsi:type="dcterms:W3CDTF">2011-12-13T19:16:20Z</dcterms:created>
  <dcterms:modified xsi:type="dcterms:W3CDTF">2016-02-20T18:16:28Z</dcterms:modified>
  <cp:category/>
  <cp:version/>
  <cp:contentType/>
  <cp:contentStatus/>
</cp:coreProperties>
</file>