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<sst xmlns="http://schemas.openxmlformats.org/spreadsheetml/2006/main" count="417" uniqueCount="403">
  <si>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</si>
  <si>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</si>
  <si>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</si>
  <si>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</si>
  <si>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</si>
  <si>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</si>
  <si>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</si>
  <si>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</si>
  <si>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</si>
  <si>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</si>
  <si>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</si>
  <si>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</si>
  <si>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</si>
  <si>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</si>
  <si>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</si>
  <si>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</si>
  <si>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</si>
  <si>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</si>
  <si>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</si>
  <si>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</si>
  <si>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</si>
  <si>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</si>
  <si>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</si>
  <si>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</si>
  <si>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</si>
  <si>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</si>
  <si>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</si>
  <si>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</si>
  <si>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</si>
  <si>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</si>
  <si>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</si>
  <si>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</si>
  <si>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</si>
  <si>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</si>
  <si>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</si>
  <si>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</si>
  <si>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</si>
  <si>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</si>
  <si>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</si>
  <si>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</si>
  <si>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</si>
  <si>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</si>
  <si>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</si>
  <si>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</si>
  <si>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</si>
  <si>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</si>
  <si>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</si>
  <si>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</si>
  <si>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</si>
  <si>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</si>
  <si>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</si>
  <si>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</si>
  <si>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</si>
  <si>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</si>
  <si>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</si>
  <si>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</si>
  <si>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</si>
  <si>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</si>
  <si>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</si>
  <si>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</si>
  <si>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</si>
  <si>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</si>
  <si>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</si>
  <si>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</si>
  <si>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</si>
  <si>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</si>
  <si>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</si>
  <si>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</si>
  <si>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</si>
  <si>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</si>
  <si>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</si>
  <si>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</si>
  <si>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</si>
  <si>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</si>
  <si>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</si>
  <si>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</si>
  <si>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</si>
  <si>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</si>
  <si>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</si>
  <si>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</si>
  <si>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</si>
  <si>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</si>
  <si>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</si>
  <si>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</si>
  <si>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</si>
  <si>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</si>
  <si>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</si>
  <si>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</si>
  <si>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</si>
  <si>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</si>
  <si>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</si>
  <si>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</si>
  <si>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</si>
  <si>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</si>
  <si>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</si>
  <si>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</si>
  <si>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</si>
  <si>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</si>
  <si>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</si>
  <si>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</si>
  <si>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</si>
  <si>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</si>
  <si>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</si>
  <si>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</si>
  <si>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</si>
  <si>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</si>
  <si>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</si>
  <si>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</si>
  <si>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</si>
  <si>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</si>
  <si>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</si>
  <si>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</si>
  <si>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</si>
  <si>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</si>
  <si>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</si>
  <si>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</si>
  <si>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</si>
  <si>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</si>
  <si>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</si>
  <si>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</si>
  <si>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</si>
  <si>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</si>
  <si>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</si>
  <si>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</si>
  <si>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</si>
  <si>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</si>
  <si>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</si>
  <si>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</si>
  <si>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</si>
  <si>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</si>
  <si>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</si>
  <si>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</si>
  <si>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</si>
  <si>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</si>
  <si>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</si>
  <si>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</si>
  <si>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</si>
  <si>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</si>
  <si>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</si>
  <si>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</si>
  <si>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</si>
  <si>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</si>
  <si>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</si>
  <si>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</si>
  <si>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</si>
  <si>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</si>
  <si>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</si>
  <si>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</si>
  <si>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</si>
  <si>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</si>
  <si>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</si>
  <si>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</si>
  <si>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</si>
  <si>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</si>
  <si>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</si>
  <si>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</si>
  <si>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</si>
  <si>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</si>
  <si>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</si>
  <si>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</si>
  <si>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</si>
  <si>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</si>
  <si>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</si>
  <si>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</si>
  <si>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</si>
  <si>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</si>
  <si>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</si>
  <si>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</si>
  <si>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</si>
  <si>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</si>
  <si>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</si>
  <si>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</si>
  <si>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</si>
  <si>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</si>
  <si>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</si>
  <si>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</si>
  <si>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</si>
  <si>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</si>
  <si>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</si>
  <si>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</si>
  <si>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</si>
  <si>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</si>
  <si>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</si>
  <si>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</si>
  <si>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</si>
  <si>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</si>
  <si>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</si>
  <si>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</si>
  <si>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</si>
  <si>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</si>
  <si>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</si>
  <si>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</si>
  <si>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</si>
  <si>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</si>
  <si>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</si>
  <si>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</si>
  <si>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</si>
  <si>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</si>
  <si>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</si>
  <si>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</si>
  <si>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</si>
  <si>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</si>
  <si>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</si>
  <si>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</si>
  <si>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</si>
  <si>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</si>
  <si>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</si>
  <si>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</si>
  <si>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</si>
  <si>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</si>
  <si>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</si>
  <si>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</si>
  <si>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</si>
  <si>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</si>
  <si>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</si>
  <si>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</si>
  <si>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</si>
  <si>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</si>
  <si>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</si>
  <si>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</si>
  <si>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</si>
  <si>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</si>
  <si>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</si>
  <si>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</si>
  <si>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</si>
  <si>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</si>
  <si>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</si>
  <si>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</si>
  <si>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</si>
  <si>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</si>
  <si>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</si>
  <si>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</si>
  <si>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</si>
  <si>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</si>
  <si>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</si>
  <si>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</si>
  <si>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</si>
  <si>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</si>
  <si>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</si>
  <si>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</si>
  <si>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</si>
  <si>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</si>
  <si>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</si>
  <si>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</si>
  <si>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</si>
  <si>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</si>
  <si>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</si>
  <si>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</si>
  <si>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</si>
  <si>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</si>
  <si>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</si>
  <si>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</si>
  <si>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</si>
  <si>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</si>
  <si>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</si>
  <si>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</si>
  <si>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</si>
  <si>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</si>
  <si>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</si>
  <si>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</si>
  <si>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</si>
  <si>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</si>
  <si>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</si>
  <si>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</si>
  <si>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</si>
  <si>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</si>
  <si>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</si>
  <si>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</si>
  <si>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</si>
  <si>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</si>
  <si>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</si>
  <si>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</si>
  <si>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</si>
  <si>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</si>
  <si>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</si>
  <si>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</si>
  <si>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</si>
  <si>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</si>
  <si>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</si>
  <si>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</si>
  <si>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</si>
  <si>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</si>
  <si>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</si>
  <si>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</si>
  <si>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</si>
  <si>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</si>
  <si>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</si>
  <si>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</si>
  <si>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</si>
  <si>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</si>
  <si>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</si>
  <si>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</si>
  <si>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</si>
  <si>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</si>
  <si>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</si>
  <si>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</si>
  <si>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</si>
  <si>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</si>
  <si>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</si>
  <si>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</si>
  <si>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</si>
  <si>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</si>
  <si>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</si>
  <si>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</si>
  <si>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</si>
  <si>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</si>
  <si>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</si>
  <si>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</si>
  <si>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</si>
  <si>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</si>
  <si>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</si>
  <si>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</si>
  <si>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</si>
  <si>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</si>
  <si>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</si>
  <si>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</si>
  <si>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</si>
  <si>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</si>
  <si>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</si>
  <si>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</si>
  <si>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</si>
  <si>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</si>
  <si>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</si>
  <si>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</si>
  <si>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</si>
  <si>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</si>
  <si>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</si>
  <si>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</si>
  <si>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</si>
  <si>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</si>
  <si>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</si>
  <si>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</si>
  <si>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</si>
  <si>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</si>
  <si>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</si>
  <si>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</si>
  <si>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</si>
  <si>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</si>
  <si>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</si>
  <si>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</si>
  <si>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</si>
  <si>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</si>
  <si>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</si>
  <si>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</si>
  <si>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</si>
  <si>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</si>
  <si>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</si>
  <si>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</si>
  <si>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</si>
  <si>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</si>
  <si>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</si>
  <si>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</si>
  <si>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</si>
  <si>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</si>
  <si>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</si>
  <si>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</si>
  <si>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</si>
  <si>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</si>
  <si>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</si>
  <si>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</si>
  <si>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</si>
  <si>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</si>
  <si>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</si>
  <si>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</si>
  <si>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</si>
  <si>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</si>
  <si>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</si>
  <si>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</si>
  <si>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</si>
  <si>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</si>
  <si>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</si>
  <si>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</si>
  <si>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</si>
  <si>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</si>
  <si>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</si>
  <si>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</si>
  <si>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</si>
  <si>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</si>
  <si>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</si>
  <si>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</si>
  <si>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</si>
  <si>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</si>
  <si>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</si>
  <si>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</si>
  <si>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</si>
  <si>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</si>
  <si>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</si>
  <si>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</si>
  <si>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</si>
  <si>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</si>
  <si>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</si>
  <si>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</si>
  <si>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</si>
  <si>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</si>
  <si>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</si>
  <si>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</si>
  <si>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</si>
  <si>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</si>
  <si>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El Salto</t>
  </si>
  <si>
    <t>DEL 1 DE ENERO AL 31 DE DICIEMBRE DE 2015</t>
  </si>
  <si>
    <t>LIC. MARCOS GODINEZ MONTES</t>
  </si>
  <si>
    <t>LAE ANGEL ISRAEL CARRILLO MACIAS</t>
  </si>
  <si>
    <t>ASEJ2015-12-19-09-2016-1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</si>
</sst>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35">
      <selection activeCell="F272" sqref="F272:N275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101927054.04</v>
      </c>
      <c r="P9" s="34">
        <f>P10+P20+P27+P30+P37+P43+P54+P60</f>
        <v>101934347.61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45545056.97</v>
      </c>
      <c r="P10" s="34">
        <f>SUM(P11:P18)</f>
        <v>57729385.01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44307922.67</v>
      </c>
      <c r="P12" s="28">
        <v>56605425.23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1237134.3</v>
      </c>
      <c r="P17" s="28">
        <v>1123959.78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50183436.69</v>
      </c>
      <c r="P30" s="34">
        <f>SUM(P31:P35)</f>
        <v>40215163.21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2457800.42</v>
      </c>
      <c r="P31" s="28">
        <v>2320431.51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24704845.12</v>
      </c>
      <c r="P33" s="28">
        <v>22439240.21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817567.83</v>
      </c>
      <c r="P34" s="28">
        <v>792641.14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22203223.32</v>
      </c>
      <c r="P35" s="28">
        <v>14662850.35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820748.59</v>
      </c>
      <c r="P37" s="34">
        <f>SUM(P38:P41)</f>
        <v>537129.78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820748.59</v>
      </c>
      <c r="P41" s="28">
        <v>537129.78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5377811.79</v>
      </c>
      <c r="P43" s="34">
        <f>SUM(P44:P52)</f>
        <v>3452669.6100000003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704205.82</v>
      </c>
      <c r="P45" s="28">
        <v>695935.01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13422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782892.29</v>
      </c>
      <c r="P47" s="28">
        <v>672665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3828985.48</v>
      </c>
      <c r="P49" s="28">
        <v>2084069.6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48306.2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285106503.7</v>
      </c>
      <c r="P65" s="34">
        <f>P66+P71</f>
        <v>340637897.89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285106503.7</v>
      </c>
      <c r="P66" s="34">
        <f>SUM(P67:P69)</f>
        <v>340637897.89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170819830.26</v>
      </c>
      <c r="P67" s="28">
        <v>166051748.76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89624875.84</v>
      </c>
      <c r="P68" s="28">
        <v>88426094.99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24661797.6</v>
      </c>
      <c r="P69" s="28">
        <v>86160054.14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8206529.58</v>
      </c>
      <c r="P78" s="34">
        <f>P79+P83+P90+P92+P95</f>
        <v>338168.61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8206529.58</v>
      </c>
      <c r="P79" s="34">
        <f>SUM(P80:P81)</f>
        <v>338168.61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206529.58</v>
      </c>
      <c r="P80" s="28">
        <v>338168.61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8000000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395240087.32</v>
      </c>
      <c r="P104" s="34">
        <f>P9+P65+P78</f>
        <v>442910414.11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280599530.96000004</v>
      </c>
      <c r="P107" s="34">
        <f>P108+P116+P127</f>
        <v>285889707.14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140988095.50000003</v>
      </c>
      <c r="P108" s="34">
        <f>SUM(P109:P114)</f>
        <v>141603316.87999997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116356116.26</v>
      </c>
      <c r="P109" s="28">
        <v>134559102.26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7677120.4</v>
      </c>
      <c r="P110" s="28">
        <v>4244898.6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14807275.7</v>
      </c>
      <c r="P111" s="28">
        <v>455664.48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278423.74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1859159.4</v>
      </c>
      <c r="P113" s="28">
        <v>2343651.54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10000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50279684.29</v>
      </c>
      <c r="P116" s="34">
        <f>SUM(P117:P125)</f>
        <v>55365746.72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8137724.5</v>
      </c>
      <c r="P117" s="28">
        <v>8952361.79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2574570.12</v>
      </c>
      <c r="P118" s="28">
        <v>2675954.43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12029162.02</v>
      </c>
      <c r="P120" s="28">
        <v>20711437.54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2193339.18</v>
      </c>
      <c r="P121" s="28">
        <v>3088046.57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16039369.32</v>
      </c>
      <c r="P122" s="28">
        <v>12853818.56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4681825.85</v>
      </c>
      <c r="P123" s="28">
        <v>3753560.76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116000</v>
      </c>
      <c r="P124" s="28">
        <v>100000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4507693.3</v>
      </c>
      <c r="P125" s="28">
        <v>3230567.07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89331751.17</v>
      </c>
      <c r="P127" s="34">
        <f>SUM(P128:P136)</f>
        <v>88920643.54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43160868.06</v>
      </c>
      <c r="P128" s="28">
        <v>34849106.36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3928603.12</v>
      </c>
      <c r="P129" s="28">
        <v>4644149.09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3513633.25</v>
      </c>
      <c r="P130" s="28">
        <v>5121484.21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2352065.36</v>
      </c>
      <c r="P131" s="28">
        <v>1484037.46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26928508.51</v>
      </c>
      <c r="P132" s="28">
        <v>24942890.08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1177322.68</v>
      </c>
      <c r="P133" s="28">
        <v>6648753.25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71276.2</v>
      </c>
      <c r="P134" s="28">
        <v>1318391.83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4408998.07</v>
      </c>
      <c r="P135" s="28">
        <v>4138196.86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3790475.92</v>
      </c>
      <c r="P136" s="28">
        <v>5773634.4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33821028.44</v>
      </c>
      <c r="P138" s="34">
        <f>P139+P143+P147+P151+P157+P162+P166+P169+P176</f>
        <v>35245190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27434128.52</v>
      </c>
      <c r="P151" s="34">
        <f>SUM(P152:P155)</f>
        <v>31829690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15584765.58</v>
      </c>
      <c r="P152" s="28">
        <v>17254881.16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3465850</v>
      </c>
      <c r="P153" s="28">
        <v>4972566.56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8355512.94</v>
      </c>
      <c r="P154" s="28">
        <v>9602242.28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28000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6386899.92</v>
      </c>
      <c r="P157" s="34">
        <f>SUM(P158:P160)</f>
        <v>3415500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6386899.92</v>
      </c>
      <c r="P158" s="28">
        <v>3415500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16330963.57</v>
      </c>
      <c r="P193" s="34">
        <f>P194+P198+P202+P206+P209</f>
        <v>15696299.87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16111718.84</v>
      </c>
      <c r="P194" s="34">
        <f>SUM(P195:P196)</f>
        <v>15020980.75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16111718.84</v>
      </c>
      <c r="P195" s="28">
        <v>15020980.75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219244.73</v>
      </c>
      <c r="P202" s="34">
        <f>SUM(P203:P204)</f>
        <v>675319.12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219244.73</v>
      </c>
      <c r="P203" s="28">
        <v>675319.12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25210209.93</v>
      </c>
      <c r="P213" s="34">
        <f>P214+P223+P227+P234+P237+P240</f>
        <v>5077323.32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25210209.93</v>
      </c>
      <c r="P240" s="34">
        <f>SUM(P241:P248)</f>
        <v>5077323.32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25210209.93</v>
      </c>
      <c r="P241" s="28">
        <v>5077323.32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355961732.90000004</v>
      </c>
      <c r="P252" s="34">
        <f>P107+P138+P180+P193+P213</f>
        <v>341908520.33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39278354.42</v>
      </c>
      <c r="P256" s="28">
        <v>101001893.78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39278354.42</v>
      </c>
      <c r="P259" s="34">
        <f>SUM(P255:P258)</f>
        <v>101001893.78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/>
      <c r="J267" s="13"/>
      <c r="O267" s="32"/>
    </row>
    <row r="268" ht="15">
      <c r="B268" t="s">
        <v>395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2015-03-05T19:39:30Z</cp:lastPrinted>
  <dcterms:created xsi:type="dcterms:W3CDTF">2010-12-03T18:40:30Z</dcterms:created>
  <dcterms:modified xsi:type="dcterms:W3CDTF">2016-09-19T17:48:05Z</dcterms:modified>
  <cp:category/>
  <cp:version/>
  <cp:contentType/>
  <cp:contentStatus/>
</cp:coreProperties>
</file>